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 defaultThemeVersion="166925"/>
  <xr:revisionPtr revIDLastSave="0" documentId="13_ncr:1_{F53878F6-1AEF-41EC-92C3-7DBB6B4C52CA}" xr6:coauthVersionLast="47" xr6:coauthVersionMax="47" xr10:uidLastSave="{00000000-0000-0000-0000-000000000000}"/>
  <bookViews>
    <workbookView xWindow="3510" yWindow="1890" windowWidth="22350" windowHeight="14310" firstSheet="1" activeTab="2" xr2:uid="{0DE95D2C-C581-47B1-8976-E7960F19E20D}"/>
  </bookViews>
  <sheets>
    <sheet name="01b_pct_arrg_by_custclass_heco" sheetId="2" r:id="rId1"/>
    <sheet name="01b_pct_arrg_by_custclass_helco" sheetId="3" r:id="rId2"/>
    <sheet name="01b_pct_arrg_by_custclass_meco" sheetId="4" r:id="rId3"/>
  </sheets>
  <definedNames>
    <definedName name="b_an_hawaii_island_arr_pay_pct_comm" localSheetId="1">OFFSET('01b_pct_arrg_by_custclass_helco'!$B$25:$K$25,0,COUNTA('01b_pct_arrg_by_custclass_helco'!$B$23:$ZZ$23)-10,1,10)</definedName>
    <definedName name="b_an_hawaii_island_arr_pay_pct_res" localSheetId="1">OFFSET('01b_pct_arrg_by_custclass_helco'!$B$24:$K$24,0,COUNTA('01b_pct_arrg_by_custclass_helco'!$B$23:$ZZ$23)-10,1,10)</definedName>
    <definedName name="b_an_hawaii_island_arr_pay_pct_yrs" localSheetId="1">OFFSET('01b_pct_arrg_by_custclass_helco'!$B$23:$K$23,0,COUNTA('01b_pct_arrg_by_custclass_helco'!$B$23:$ZZ$23)-10,1,10)</definedName>
    <definedName name="b_an_maui_county_arr_pay_pct_comm" localSheetId="2">OFFSET('01b_pct_arrg_by_custclass_meco'!$B$25:$K$25,0,COUNTA('01b_pct_arrg_by_custclass_meco'!$B$23:$ZZ$23)-10,1,10)</definedName>
    <definedName name="b_an_maui_county_arr_pay_pct_res" localSheetId="2">OFFSET('01b_pct_arrg_by_custclass_meco'!$B$24:$K$24,0,COUNTA('01b_pct_arrg_by_custclass_meco'!$B$23:$ZZ$23)-10,1,10)</definedName>
    <definedName name="b_an_maui_county_arr_pay_pct_yrs" localSheetId="2">OFFSET('01b_pct_arrg_by_custclass_meco'!$B$23:$K$23,0,COUNTA('01b_pct_arrg_by_custclass_meco'!$B$23:$ZZ$23)-10,1,10)</definedName>
    <definedName name="b_an_oahu_arr_pay_pct_comm" localSheetId="0">OFFSET('01b_pct_arrg_by_custclass_heco'!$B$25:$K$25,0,COUNTA('01b_pct_arrg_by_custclass_heco'!$B$23:$ZZ$23)-10,1,10)</definedName>
    <definedName name="b_an_oahu_arr_pay_pct_res" localSheetId="0">OFFSET('01b_pct_arrg_by_custclass_heco'!$B$24:$K$24,0,COUNTA('01b_pct_arrg_by_custclass_heco'!$B$23:$ZZ$23)-10,1,10)</definedName>
    <definedName name="b_an_oahu_arr_pay_pct_yrs" localSheetId="0">OFFSET('01b_pct_arrg_by_custclass_heco'!$B$23:$K$23,0,COUNTA('01b_pct_arrg_by_custclass_heco'!$B$23:$ZZ$23)-10,1,10)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5" i="4" l="1"/>
  <c r="K108" i="3"/>
  <c r="K97" i="3"/>
  <c r="K89" i="3"/>
  <c r="K98" i="2"/>
  <c r="K80" i="4"/>
  <c r="K81" i="4"/>
  <c r="K82" i="4"/>
  <c r="J80" i="4"/>
  <c r="J81" i="4"/>
  <c r="J82" i="4"/>
  <c r="I80" i="4"/>
  <c r="I81" i="4"/>
  <c r="I82" i="4"/>
  <c r="H80" i="4"/>
  <c r="H81" i="4"/>
  <c r="H82" i="4"/>
  <c r="G80" i="4"/>
  <c r="G81" i="4"/>
  <c r="G82" i="4"/>
  <c r="F80" i="4"/>
  <c r="F81" i="4"/>
  <c r="F82" i="4"/>
  <c r="E80" i="4"/>
  <c r="E81" i="4"/>
  <c r="E82" i="4"/>
  <c r="D80" i="4"/>
  <c r="D81" i="4"/>
  <c r="D82" i="4"/>
  <c r="C80" i="4"/>
  <c r="C81" i="4"/>
  <c r="C82" i="4"/>
  <c r="B80" i="4"/>
  <c r="B81" i="4"/>
  <c r="B82" i="4"/>
  <c r="A80" i="4"/>
  <c r="A81" i="4"/>
  <c r="A82" i="4"/>
  <c r="B45" i="4"/>
  <c r="C45" i="4"/>
  <c r="D45" i="4"/>
  <c r="E45" i="4"/>
  <c r="F45" i="4"/>
  <c r="G45" i="4"/>
  <c r="H45" i="4"/>
  <c r="I45" i="4"/>
  <c r="J45" i="4"/>
  <c r="J117" i="3"/>
  <c r="J118" i="3"/>
  <c r="J119" i="3"/>
  <c r="J120" i="3"/>
  <c r="J121" i="3"/>
  <c r="J122" i="3"/>
  <c r="J123" i="3"/>
  <c r="J124" i="3"/>
  <c r="J125" i="3"/>
  <c r="J116" i="3"/>
  <c r="A147" i="3"/>
  <c r="A148" i="3"/>
  <c r="A149" i="3"/>
  <c r="A150" i="3"/>
  <c r="A146" i="3"/>
  <c r="A144" i="3"/>
  <c r="A145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31" i="3"/>
  <c r="A130" i="3"/>
  <c r="A108" i="3"/>
  <c r="A97" i="3"/>
  <c r="A94" i="3"/>
  <c r="J89" i="3"/>
  <c r="J108" i="3"/>
  <c r="I108" i="3"/>
  <c r="H108" i="3"/>
  <c r="G108" i="3"/>
  <c r="F108" i="3"/>
  <c r="E108" i="3"/>
  <c r="D108" i="3"/>
  <c r="C108" i="3"/>
  <c r="C109" i="3"/>
  <c r="B108" i="3"/>
  <c r="I97" i="3"/>
  <c r="H97" i="3"/>
  <c r="G97" i="3"/>
  <c r="F97" i="3"/>
  <c r="E97" i="3"/>
  <c r="D97" i="3"/>
  <c r="C97" i="3"/>
  <c r="B97" i="3"/>
  <c r="J97" i="3"/>
  <c r="A98" i="4" l="1"/>
  <c r="A97" i="4"/>
  <c r="A96" i="4"/>
  <c r="A95" i="4"/>
  <c r="A94" i="4"/>
  <c r="A93" i="4"/>
  <c r="A92" i="4"/>
  <c r="A91" i="4"/>
  <c r="A90" i="4"/>
  <c r="A89" i="4"/>
  <c r="A88" i="4"/>
  <c r="A87" i="4"/>
  <c r="I83" i="4"/>
  <c r="I24" i="4" s="1"/>
  <c r="H83" i="4"/>
  <c r="H24" i="4" s="1"/>
  <c r="E83" i="4"/>
  <c r="E24" i="4" s="1"/>
  <c r="D83" i="4"/>
  <c r="D24" i="4" s="1"/>
  <c r="A83" i="4"/>
  <c r="K79" i="4"/>
  <c r="J79" i="4"/>
  <c r="I79" i="4"/>
  <c r="H79" i="4"/>
  <c r="G79" i="4"/>
  <c r="F79" i="4"/>
  <c r="E79" i="4"/>
  <c r="D79" i="4"/>
  <c r="C79" i="4"/>
  <c r="B79" i="4"/>
  <c r="A79" i="4"/>
  <c r="K78" i="4"/>
  <c r="J78" i="4"/>
  <c r="I78" i="4"/>
  <c r="H78" i="4"/>
  <c r="G78" i="4"/>
  <c r="F78" i="4"/>
  <c r="E78" i="4"/>
  <c r="D78" i="4"/>
  <c r="C78" i="4"/>
  <c r="B78" i="4"/>
  <c r="A78" i="4"/>
  <c r="K77" i="4"/>
  <c r="J77" i="4"/>
  <c r="I77" i="4"/>
  <c r="H77" i="4"/>
  <c r="G77" i="4"/>
  <c r="F77" i="4"/>
  <c r="E77" i="4"/>
  <c r="D77" i="4"/>
  <c r="C77" i="4"/>
  <c r="B77" i="4"/>
  <c r="A77" i="4"/>
  <c r="K76" i="4"/>
  <c r="J76" i="4"/>
  <c r="I76" i="4"/>
  <c r="H76" i="4"/>
  <c r="G76" i="4"/>
  <c r="F76" i="4"/>
  <c r="E76" i="4"/>
  <c r="D76" i="4"/>
  <c r="C76" i="4"/>
  <c r="B76" i="4"/>
  <c r="A76" i="4"/>
  <c r="K75" i="4"/>
  <c r="J75" i="4"/>
  <c r="I75" i="4"/>
  <c r="H75" i="4"/>
  <c r="G75" i="4"/>
  <c r="F75" i="4"/>
  <c r="E75" i="4"/>
  <c r="D75" i="4"/>
  <c r="C75" i="4"/>
  <c r="B75" i="4"/>
  <c r="A75" i="4"/>
  <c r="K74" i="4"/>
  <c r="J74" i="4"/>
  <c r="I74" i="4"/>
  <c r="H74" i="4"/>
  <c r="G74" i="4"/>
  <c r="F74" i="4"/>
  <c r="E74" i="4"/>
  <c r="D74" i="4"/>
  <c r="C74" i="4"/>
  <c r="B74" i="4"/>
  <c r="A74" i="4"/>
  <c r="K73" i="4"/>
  <c r="J73" i="4"/>
  <c r="I73" i="4"/>
  <c r="H73" i="4"/>
  <c r="G73" i="4"/>
  <c r="F73" i="4"/>
  <c r="E73" i="4"/>
  <c r="D73" i="4"/>
  <c r="C73" i="4"/>
  <c r="B73" i="4"/>
  <c r="A73" i="4"/>
  <c r="K72" i="4"/>
  <c r="J72" i="4"/>
  <c r="I72" i="4"/>
  <c r="H72" i="4"/>
  <c r="G72" i="4"/>
  <c r="F72" i="4"/>
  <c r="E72" i="4"/>
  <c r="D72" i="4"/>
  <c r="C72" i="4"/>
  <c r="B72" i="4"/>
  <c r="A72" i="4"/>
  <c r="K71" i="4"/>
  <c r="J71" i="4"/>
  <c r="I71" i="4"/>
  <c r="H71" i="4"/>
  <c r="G71" i="4"/>
  <c r="F71" i="4"/>
  <c r="E71" i="4"/>
  <c r="D71" i="4"/>
  <c r="C71" i="4"/>
  <c r="B71" i="4"/>
  <c r="A71" i="4"/>
  <c r="K70" i="4"/>
  <c r="J70" i="4"/>
  <c r="I70" i="4"/>
  <c r="H70" i="4"/>
  <c r="G70" i="4"/>
  <c r="F70" i="4"/>
  <c r="E70" i="4"/>
  <c r="D70" i="4"/>
  <c r="C70" i="4"/>
  <c r="B70" i="4"/>
  <c r="A70" i="4"/>
  <c r="K69" i="4"/>
  <c r="J69" i="4"/>
  <c r="I69" i="4"/>
  <c r="H69" i="4"/>
  <c r="G69" i="4"/>
  <c r="F69" i="4"/>
  <c r="E69" i="4"/>
  <c r="D69" i="4"/>
  <c r="C69" i="4"/>
  <c r="B69" i="4"/>
  <c r="A69" i="4"/>
  <c r="K68" i="4"/>
  <c r="J68" i="4"/>
  <c r="I68" i="4"/>
  <c r="H68" i="4"/>
  <c r="G68" i="4"/>
  <c r="F68" i="4"/>
  <c r="E68" i="4"/>
  <c r="D68" i="4"/>
  <c r="C68" i="4"/>
  <c r="B68" i="4"/>
  <c r="A68" i="4"/>
  <c r="K63" i="4"/>
  <c r="K19" i="4" s="1"/>
  <c r="J63" i="4"/>
  <c r="J19" i="4" s="1"/>
  <c r="I63" i="4"/>
  <c r="I19" i="4" s="1"/>
  <c r="H63" i="4"/>
  <c r="H19" i="4" s="1"/>
  <c r="G63" i="4"/>
  <c r="G19" i="4" s="1"/>
  <c r="F63" i="4"/>
  <c r="F19" i="4" s="1"/>
  <c r="E63" i="4"/>
  <c r="E19" i="4" s="1"/>
  <c r="D63" i="4"/>
  <c r="D19" i="4" s="1"/>
  <c r="C63" i="4"/>
  <c r="B63" i="4"/>
  <c r="B19" i="4" s="1"/>
  <c r="K83" i="4"/>
  <c r="K24" i="4" s="1"/>
  <c r="J83" i="4"/>
  <c r="J24" i="4" s="1"/>
  <c r="H18" i="4"/>
  <c r="G83" i="4"/>
  <c r="G24" i="4" s="1"/>
  <c r="F83" i="4"/>
  <c r="F24" i="4" s="1"/>
  <c r="D18" i="4"/>
  <c r="C83" i="4"/>
  <c r="C24" i="4" s="1"/>
  <c r="B83" i="4"/>
  <c r="B24" i="4" s="1"/>
  <c r="C19" i="4"/>
  <c r="I18" i="4"/>
  <c r="F18" i="4"/>
  <c r="E18" i="4"/>
  <c r="B18" i="4"/>
  <c r="K14" i="4"/>
  <c r="K94" i="4" s="1"/>
  <c r="J14" i="4"/>
  <c r="J97" i="4" s="1"/>
  <c r="I14" i="4"/>
  <c r="I96" i="4" s="1"/>
  <c r="H14" i="4"/>
  <c r="H95" i="4" s="1"/>
  <c r="G14" i="4"/>
  <c r="G94" i="4" s="1"/>
  <c r="F14" i="4"/>
  <c r="F97" i="4" s="1"/>
  <c r="E14" i="4"/>
  <c r="E96" i="4" s="1"/>
  <c r="D14" i="4"/>
  <c r="D95" i="4" s="1"/>
  <c r="C14" i="4"/>
  <c r="C94" i="4" s="1"/>
  <c r="B14" i="4"/>
  <c r="B97" i="4" s="1"/>
  <c r="A152" i="3"/>
  <c r="A151" i="3"/>
  <c r="A126" i="3"/>
  <c r="K125" i="3"/>
  <c r="I125" i="3"/>
  <c r="H125" i="3"/>
  <c r="G125" i="3"/>
  <c r="F125" i="3"/>
  <c r="E125" i="3"/>
  <c r="D125" i="3"/>
  <c r="C125" i="3"/>
  <c r="B125" i="3"/>
  <c r="A125" i="3"/>
  <c r="K124" i="3"/>
  <c r="I124" i="3"/>
  <c r="H124" i="3"/>
  <c r="G124" i="3"/>
  <c r="F124" i="3"/>
  <c r="E124" i="3"/>
  <c r="D124" i="3"/>
  <c r="C124" i="3"/>
  <c r="B124" i="3"/>
  <c r="A124" i="3"/>
  <c r="K123" i="3"/>
  <c r="I123" i="3"/>
  <c r="H123" i="3"/>
  <c r="G123" i="3"/>
  <c r="F123" i="3"/>
  <c r="E123" i="3"/>
  <c r="D123" i="3"/>
  <c r="C123" i="3"/>
  <c r="B123" i="3"/>
  <c r="A123" i="3"/>
  <c r="K122" i="3"/>
  <c r="I122" i="3"/>
  <c r="H122" i="3"/>
  <c r="G122" i="3"/>
  <c r="F122" i="3"/>
  <c r="E122" i="3"/>
  <c r="D122" i="3"/>
  <c r="C122" i="3"/>
  <c r="B122" i="3"/>
  <c r="A122" i="3"/>
  <c r="K121" i="3"/>
  <c r="I121" i="3"/>
  <c r="H121" i="3"/>
  <c r="G121" i="3"/>
  <c r="F121" i="3"/>
  <c r="E121" i="3"/>
  <c r="D121" i="3"/>
  <c r="C121" i="3"/>
  <c r="B121" i="3"/>
  <c r="A121" i="3"/>
  <c r="K120" i="3"/>
  <c r="I120" i="3"/>
  <c r="H120" i="3"/>
  <c r="G120" i="3"/>
  <c r="F120" i="3"/>
  <c r="E120" i="3"/>
  <c r="D120" i="3"/>
  <c r="C120" i="3"/>
  <c r="B120" i="3"/>
  <c r="A120" i="3"/>
  <c r="K119" i="3"/>
  <c r="I119" i="3"/>
  <c r="H119" i="3"/>
  <c r="G119" i="3"/>
  <c r="F119" i="3"/>
  <c r="E119" i="3"/>
  <c r="D119" i="3"/>
  <c r="C119" i="3"/>
  <c r="B119" i="3"/>
  <c r="A119" i="3"/>
  <c r="K118" i="3"/>
  <c r="I118" i="3"/>
  <c r="H118" i="3"/>
  <c r="G118" i="3"/>
  <c r="F118" i="3"/>
  <c r="E118" i="3"/>
  <c r="D118" i="3"/>
  <c r="C118" i="3"/>
  <c r="B118" i="3"/>
  <c r="A118" i="3"/>
  <c r="K117" i="3"/>
  <c r="I117" i="3"/>
  <c r="H117" i="3"/>
  <c r="G117" i="3"/>
  <c r="F117" i="3"/>
  <c r="E117" i="3"/>
  <c r="D117" i="3"/>
  <c r="C117" i="3"/>
  <c r="B117" i="3"/>
  <c r="A117" i="3"/>
  <c r="K116" i="3"/>
  <c r="I116" i="3"/>
  <c r="H116" i="3"/>
  <c r="G116" i="3"/>
  <c r="F116" i="3"/>
  <c r="E116" i="3"/>
  <c r="D116" i="3"/>
  <c r="C116" i="3"/>
  <c r="B116" i="3"/>
  <c r="A116" i="3"/>
  <c r="K115" i="3"/>
  <c r="J115" i="3"/>
  <c r="I115" i="3"/>
  <c r="H115" i="3"/>
  <c r="G115" i="3"/>
  <c r="F115" i="3"/>
  <c r="E115" i="3"/>
  <c r="D115" i="3"/>
  <c r="C115" i="3"/>
  <c r="B115" i="3"/>
  <c r="A115" i="3"/>
  <c r="K114" i="3"/>
  <c r="J114" i="3"/>
  <c r="I114" i="3"/>
  <c r="H114" i="3"/>
  <c r="G114" i="3"/>
  <c r="F114" i="3"/>
  <c r="E114" i="3"/>
  <c r="D114" i="3"/>
  <c r="C114" i="3"/>
  <c r="B114" i="3"/>
  <c r="A114" i="3"/>
  <c r="K113" i="3"/>
  <c r="J113" i="3"/>
  <c r="I113" i="3"/>
  <c r="H113" i="3"/>
  <c r="G113" i="3"/>
  <c r="F113" i="3"/>
  <c r="E113" i="3"/>
  <c r="D113" i="3"/>
  <c r="C113" i="3"/>
  <c r="B113" i="3"/>
  <c r="A113" i="3"/>
  <c r="K112" i="3"/>
  <c r="J112" i="3"/>
  <c r="I112" i="3"/>
  <c r="H112" i="3"/>
  <c r="G112" i="3"/>
  <c r="F112" i="3"/>
  <c r="E112" i="3"/>
  <c r="D112" i="3"/>
  <c r="C112" i="3"/>
  <c r="B112" i="3"/>
  <c r="A112" i="3"/>
  <c r="K111" i="3"/>
  <c r="J111" i="3"/>
  <c r="I111" i="3"/>
  <c r="H111" i="3"/>
  <c r="G111" i="3"/>
  <c r="F111" i="3"/>
  <c r="E111" i="3"/>
  <c r="D111" i="3"/>
  <c r="C111" i="3"/>
  <c r="B111" i="3"/>
  <c r="A111" i="3"/>
  <c r="K110" i="3"/>
  <c r="J110" i="3"/>
  <c r="I110" i="3"/>
  <c r="H110" i="3"/>
  <c r="G110" i="3"/>
  <c r="F110" i="3"/>
  <c r="E110" i="3"/>
  <c r="D110" i="3"/>
  <c r="C110" i="3"/>
  <c r="B110" i="3"/>
  <c r="A110" i="3"/>
  <c r="K109" i="3"/>
  <c r="J109" i="3"/>
  <c r="I109" i="3"/>
  <c r="H109" i="3"/>
  <c r="G109" i="3"/>
  <c r="F109" i="3"/>
  <c r="E109" i="3"/>
  <c r="D109" i="3"/>
  <c r="B109" i="3"/>
  <c r="A109" i="3"/>
  <c r="K107" i="3"/>
  <c r="J107" i="3"/>
  <c r="I107" i="3"/>
  <c r="H107" i="3"/>
  <c r="G107" i="3"/>
  <c r="F107" i="3"/>
  <c r="E107" i="3"/>
  <c r="D107" i="3"/>
  <c r="C107" i="3"/>
  <c r="B107" i="3"/>
  <c r="A107" i="3"/>
  <c r="K106" i="3"/>
  <c r="J106" i="3"/>
  <c r="I106" i="3"/>
  <c r="H106" i="3"/>
  <c r="G106" i="3"/>
  <c r="F106" i="3"/>
  <c r="E106" i="3"/>
  <c r="D106" i="3"/>
  <c r="C106" i="3"/>
  <c r="B106" i="3"/>
  <c r="A106" i="3"/>
  <c r="K105" i="3"/>
  <c r="J105" i="3"/>
  <c r="I105" i="3"/>
  <c r="H105" i="3"/>
  <c r="G105" i="3"/>
  <c r="F105" i="3"/>
  <c r="E105" i="3"/>
  <c r="D105" i="3"/>
  <c r="C105" i="3"/>
  <c r="B105" i="3"/>
  <c r="A105" i="3"/>
  <c r="K104" i="3"/>
  <c r="J104" i="3"/>
  <c r="I104" i="3"/>
  <c r="H104" i="3"/>
  <c r="G104" i="3"/>
  <c r="F104" i="3"/>
  <c r="E104" i="3"/>
  <c r="D104" i="3"/>
  <c r="C104" i="3"/>
  <c r="B104" i="3"/>
  <c r="A104" i="3"/>
  <c r="K103" i="3"/>
  <c r="J103" i="3"/>
  <c r="I103" i="3"/>
  <c r="H103" i="3"/>
  <c r="G103" i="3"/>
  <c r="F103" i="3"/>
  <c r="E103" i="3"/>
  <c r="D103" i="3"/>
  <c r="C103" i="3"/>
  <c r="B103" i="3"/>
  <c r="A103" i="3"/>
  <c r="K102" i="3"/>
  <c r="J102" i="3"/>
  <c r="I102" i="3"/>
  <c r="H102" i="3"/>
  <c r="G102" i="3"/>
  <c r="F102" i="3"/>
  <c r="E102" i="3"/>
  <c r="D102" i="3"/>
  <c r="C102" i="3"/>
  <c r="B102" i="3"/>
  <c r="A102" i="3"/>
  <c r="K101" i="3"/>
  <c r="J101" i="3"/>
  <c r="I101" i="3"/>
  <c r="H101" i="3"/>
  <c r="G101" i="3"/>
  <c r="F101" i="3"/>
  <c r="E101" i="3"/>
  <c r="D101" i="3"/>
  <c r="C101" i="3"/>
  <c r="B101" i="3"/>
  <c r="A101" i="3"/>
  <c r="K100" i="3"/>
  <c r="J100" i="3"/>
  <c r="I100" i="3"/>
  <c r="H100" i="3"/>
  <c r="G100" i="3"/>
  <c r="F100" i="3"/>
  <c r="E100" i="3"/>
  <c r="D100" i="3"/>
  <c r="C100" i="3"/>
  <c r="B100" i="3"/>
  <c r="A100" i="3"/>
  <c r="K99" i="3"/>
  <c r="J99" i="3"/>
  <c r="I99" i="3"/>
  <c r="H99" i="3"/>
  <c r="G99" i="3"/>
  <c r="F99" i="3"/>
  <c r="E99" i="3"/>
  <c r="D99" i="3"/>
  <c r="C99" i="3"/>
  <c r="B99" i="3"/>
  <c r="A99" i="3"/>
  <c r="K98" i="3"/>
  <c r="J98" i="3"/>
  <c r="I98" i="3"/>
  <c r="H98" i="3"/>
  <c r="G98" i="3"/>
  <c r="F98" i="3"/>
  <c r="E98" i="3"/>
  <c r="D98" i="3"/>
  <c r="C98" i="3"/>
  <c r="B98" i="3"/>
  <c r="A98" i="3"/>
  <c r="K96" i="3"/>
  <c r="J96" i="3"/>
  <c r="I96" i="3"/>
  <c r="H96" i="3"/>
  <c r="G96" i="3"/>
  <c r="F96" i="3"/>
  <c r="E96" i="3"/>
  <c r="D96" i="3"/>
  <c r="C96" i="3"/>
  <c r="B96" i="3"/>
  <c r="A96" i="3"/>
  <c r="K95" i="3"/>
  <c r="J95" i="3"/>
  <c r="I95" i="3"/>
  <c r="H95" i="3"/>
  <c r="G95" i="3"/>
  <c r="F95" i="3"/>
  <c r="E95" i="3"/>
  <c r="D95" i="3"/>
  <c r="C95" i="3"/>
  <c r="B95" i="3"/>
  <c r="A95" i="3"/>
  <c r="K94" i="3"/>
  <c r="J94" i="3"/>
  <c r="I94" i="3"/>
  <c r="H94" i="3"/>
  <c r="G94" i="3"/>
  <c r="F94" i="3"/>
  <c r="E94" i="3"/>
  <c r="D94" i="3"/>
  <c r="C94" i="3"/>
  <c r="B94" i="3"/>
  <c r="J19" i="3"/>
  <c r="I89" i="3"/>
  <c r="I19" i="3" s="1"/>
  <c r="H89" i="3"/>
  <c r="H19" i="3" s="1"/>
  <c r="G89" i="3"/>
  <c r="F89" i="3"/>
  <c r="E89" i="3"/>
  <c r="E19" i="3" s="1"/>
  <c r="D89" i="3"/>
  <c r="C89" i="3"/>
  <c r="B89" i="3"/>
  <c r="B19" i="3" s="1"/>
  <c r="K63" i="3"/>
  <c r="K126" i="3" s="1"/>
  <c r="K24" i="3" s="1"/>
  <c r="J63" i="3"/>
  <c r="I63" i="3"/>
  <c r="I126" i="3" s="1"/>
  <c r="I24" i="3" s="1"/>
  <c r="H63" i="3"/>
  <c r="H126" i="3" s="1"/>
  <c r="H24" i="3" s="1"/>
  <c r="G63" i="3"/>
  <c r="G126" i="3" s="1"/>
  <c r="G24" i="3" s="1"/>
  <c r="F63" i="3"/>
  <c r="F126" i="3" s="1"/>
  <c r="F24" i="3" s="1"/>
  <c r="E63" i="3"/>
  <c r="E126" i="3" s="1"/>
  <c r="E24" i="3" s="1"/>
  <c r="D63" i="3"/>
  <c r="D126" i="3" s="1"/>
  <c r="D24" i="3" s="1"/>
  <c r="C63" i="3"/>
  <c r="C126" i="3" s="1"/>
  <c r="C24" i="3" s="1"/>
  <c r="B63" i="3"/>
  <c r="K14" i="3"/>
  <c r="J14" i="3"/>
  <c r="I14" i="3"/>
  <c r="H14" i="3"/>
  <c r="G14" i="3"/>
  <c r="F14" i="3"/>
  <c r="E14" i="3"/>
  <c r="D14" i="3"/>
  <c r="C14" i="3"/>
  <c r="B14" i="3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6" i="2"/>
  <c r="K125" i="2"/>
  <c r="J125" i="2"/>
  <c r="I125" i="2"/>
  <c r="H125" i="2"/>
  <c r="G125" i="2"/>
  <c r="F125" i="2"/>
  <c r="E125" i="2"/>
  <c r="D125" i="2"/>
  <c r="C125" i="2"/>
  <c r="B125" i="2"/>
  <c r="A125" i="2"/>
  <c r="K124" i="2"/>
  <c r="J124" i="2"/>
  <c r="I124" i="2"/>
  <c r="H124" i="2"/>
  <c r="G124" i="2"/>
  <c r="F124" i="2"/>
  <c r="E124" i="2"/>
  <c r="D124" i="2"/>
  <c r="C124" i="2"/>
  <c r="B124" i="2"/>
  <c r="A124" i="2"/>
  <c r="K123" i="2"/>
  <c r="J123" i="2"/>
  <c r="I123" i="2"/>
  <c r="H123" i="2"/>
  <c r="G123" i="2"/>
  <c r="F123" i="2"/>
  <c r="E123" i="2"/>
  <c r="D123" i="2"/>
  <c r="C123" i="2"/>
  <c r="B123" i="2"/>
  <c r="A123" i="2"/>
  <c r="K122" i="2"/>
  <c r="J122" i="2"/>
  <c r="I122" i="2"/>
  <c r="H122" i="2"/>
  <c r="G122" i="2"/>
  <c r="F122" i="2"/>
  <c r="E122" i="2"/>
  <c r="D122" i="2"/>
  <c r="C122" i="2"/>
  <c r="B122" i="2"/>
  <c r="A122" i="2"/>
  <c r="K121" i="2"/>
  <c r="J121" i="2"/>
  <c r="I121" i="2"/>
  <c r="H121" i="2"/>
  <c r="G121" i="2"/>
  <c r="F121" i="2"/>
  <c r="E121" i="2"/>
  <c r="D121" i="2"/>
  <c r="C121" i="2"/>
  <c r="B121" i="2"/>
  <c r="A121" i="2"/>
  <c r="K120" i="2"/>
  <c r="J120" i="2"/>
  <c r="I120" i="2"/>
  <c r="H120" i="2"/>
  <c r="G120" i="2"/>
  <c r="F120" i="2"/>
  <c r="E120" i="2"/>
  <c r="D120" i="2"/>
  <c r="C120" i="2"/>
  <c r="B120" i="2"/>
  <c r="A120" i="2"/>
  <c r="K119" i="2"/>
  <c r="J119" i="2"/>
  <c r="I119" i="2"/>
  <c r="H119" i="2"/>
  <c r="G119" i="2"/>
  <c r="F119" i="2"/>
  <c r="E119" i="2"/>
  <c r="D119" i="2"/>
  <c r="C119" i="2"/>
  <c r="B119" i="2"/>
  <c r="A119" i="2"/>
  <c r="K118" i="2"/>
  <c r="J118" i="2"/>
  <c r="I118" i="2"/>
  <c r="H118" i="2"/>
  <c r="G118" i="2"/>
  <c r="F118" i="2"/>
  <c r="E118" i="2"/>
  <c r="D118" i="2"/>
  <c r="C118" i="2"/>
  <c r="B118" i="2"/>
  <c r="A118" i="2"/>
  <c r="K117" i="2"/>
  <c r="J117" i="2"/>
  <c r="I117" i="2"/>
  <c r="H117" i="2"/>
  <c r="G117" i="2"/>
  <c r="F117" i="2"/>
  <c r="E117" i="2"/>
  <c r="D117" i="2"/>
  <c r="C117" i="2"/>
  <c r="B117" i="2"/>
  <c r="A117" i="2"/>
  <c r="K116" i="2"/>
  <c r="J116" i="2"/>
  <c r="I116" i="2"/>
  <c r="H116" i="2"/>
  <c r="G116" i="2"/>
  <c r="F116" i="2"/>
  <c r="E116" i="2"/>
  <c r="D116" i="2"/>
  <c r="C116" i="2"/>
  <c r="B116" i="2"/>
  <c r="A116" i="2"/>
  <c r="K115" i="2"/>
  <c r="J115" i="2"/>
  <c r="I115" i="2"/>
  <c r="H115" i="2"/>
  <c r="G115" i="2"/>
  <c r="F115" i="2"/>
  <c r="E115" i="2"/>
  <c r="D115" i="2"/>
  <c r="C115" i="2"/>
  <c r="B115" i="2"/>
  <c r="A115" i="2"/>
  <c r="K114" i="2"/>
  <c r="J114" i="2"/>
  <c r="I114" i="2"/>
  <c r="H114" i="2"/>
  <c r="G114" i="2"/>
  <c r="F114" i="2"/>
  <c r="E114" i="2"/>
  <c r="D114" i="2"/>
  <c r="C114" i="2"/>
  <c r="B114" i="2"/>
  <c r="A114" i="2"/>
  <c r="K113" i="2"/>
  <c r="J113" i="2"/>
  <c r="I113" i="2"/>
  <c r="H113" i="2"/>
  <c r="G113" i="2"/>
  <c r="F113" i="2"/>
  <c r="E113" i="2"/>
  <c r="D113" i="2"/>
  <c r="C113" i="2"/>
  <c r="B113" i="2"/>
  <c r="A113" i="2"/>
  <c r="K112" i="2"/>
  <c r="J112" i="2"/>
  <c r="I112" i="2"/>
  <c r="H112" i="2"/>
  <c r="G112" i="2"/>
  <c r="F112" i="2"/>
  <c r="E112" i="2"/>
  <c r="D112" i="2"/>
  <c r="C112" i="2"/>
  <c r="B112" i="2"/>
  <c r="A112" i="2"/>
  <c r="K111" i="2"/>
  <c r="J111" i="2"/>
  <c r="I111" i="2"/>
  <c r="H111" i="2"/>
  <c r="G111" i="2"/>
  <c r="F111" i="2"/>
  <c r="E111" i="2"/>
  <c r="D111" i="2"/>
  <c r="C111" i="2"/>
  <c r="B111" i="2"/>
  <c r="A111" i="2"/>
  <c r="K110" i="2"/>
  <c r="J110" i="2"/>
  <c r="I110" i="2"/>
  <c r="H110" i="2"/>
  <c r="G110" i="2"/>
  <c r="F110" i="2"/>
  <c r="E110" i="2"/>
  <c r="D110" i="2"/>
  <c r="C110" i="2"/>
  <c r="B110" i="2"/>
  <c r="A110" i="2"/>
  <c r="K109" i="2"/>
  <c r="J109" i="2"/>
  <c r="I109" i="2"/>
  <c r="H109" i="2"/>
  <c r="G109" i="2"/>
  <c r="F109" i="2"/>
  <c r="E109" i="2"/>
  <c r="D109" i="2"/>
  <c r="C109" i="2"/>
  <c r="B109" i="2"/>
  <c r="A109" i="2"/>
  <c r="K108" i="2"/>
  <c r="J108" i="2"/>
  <c r="I108" i="2"/>
  <c r="H108" i="2"/>
  <c r="G108" i="2"/>
  <c r="F108" i="2"/>
  <c r="E108" i="2"/>
  <c r="D108" i="2"/>
  <c r="C108" i="2"/>
  <c r="B108" i="2"/>
  <c r="A108" i="2"/>
  <c r="K107" i="2"/>
  <c r="J107" i="2"/>
  <c r="I107" i="2"/>
  <c r="H107" i="2"/>
  <c r="G107" i="2"/>
  <c r="F107" i="2"/>
  <c r="E107" i="2"/>
  <c r="D107" i="2"/>
  <c r="C107" i="2"/>
  <c r="B107" i="2"/>
  <c r="A107" i="2"/>
  <c r="K106" i="2"/>
  <c r="J106" i="2"/>
  <c r="I106" i="2"/>
  <c r="H106" i="2"/>
  <c r="G106" i="2"/>
  <c r="F106" i="2"/>
  <c r="E106" i="2"/>
  <c r="D106" i="2"/>
  <c r="C106" i="2"/>
  <c r="B106" i="2"/>
  <c r="A106" i="2"/>
  <c r="K105" i="2"/>
  <c r="J105" i="2"/>
  <c r="I105" i="2"/>
  <c r="H105" i="2"/>
  <c r="G105" i="2"/>
  <c r="F105" i="2"/>
  <c r="E105" i="2"/>
  <c r="D105" i="2"/>
  <c r="C105" i="2"/>
  <c r="B105" i="2"/>
  <c r="A105" i="2"/>
  <c r="K104" i="2"/>
  <c r="J104" i="2"/>
  <c r="I104" i="2"/>
  <c r="H104" i="2"/>
  <c r="G104" i="2"/>
  <c r="F104" i="2"/>
  <c r="E104" i="2"/>
  <c r="D104" i="2"/>
  <c r="C104" i="2"/>
  <c r="B104" i="2"/>
  <c r="A104" i="2"/>
  <c r="K103" i="2"/>
  <c r="J103" i="2"/>
  <c r="I103" i="2"/>
  <c r="H103" i="2"/>
  <c r="G103" i="2"/>
  <c r="F103" i="2"/>
  <c r="E103" i="2"/>
  <c r="D103" i="2"/>
  <c r="C103" i="2"/>
  <c r="B103" i="2"/>
  <c r="A103" i="2"/>
  <c r="K102" i="2"/>
  <c r="J102" i="2"/>
  <c r="I102" i="2"/>
  <c r="H102" i="2"/>
  <c r="G102" i="2"/>
  <c r="F102" i="2"/>
  <c r="E102" i="2"/>
  <c r="D102" i="2"/>
  <c r="C102" i="2"/>
  <c r="B102" i="2"/>
  <c r="A102" i="2"/>
  <c r="K101" i="2"/>
  <c r="J101" i="2"/>
  <c r="I101" i="2"/>
  <c r="H101" i="2"/>
  <c r="G101" i="2"/>
  <c r="F101" i="2"/>
  <c r="E101" i="2"/>
  <c r="D101" i="2"/>
  <c r="C101" i="2"/>
  <c r="B101" i="2"/>
  <c r="A101" i="2"/>
  <c r="K100" i="2"/>
  <c r="J100" i="2"/>
  <c r="I100" i="2"/>
  <c r="H100" i="2"/>
  <c r="G100" i="2"/>
  <c r="F100" i="2"/>
  <c r="E100" i="2"/>
  <c r="D100" i="2"/>
  <c r="C100" i="2"/>
  <c r="B100" i="2"/>
  <c r="A100" i="2"/>
  <c r="K99" i="2"/>
  <c r="J99" i="2"/>
  <c r="I99" i="2"/>
  <c r="H99" i="2"/>
  <c r="G99" i="2"/>
  <c r="F99" i="2"/>
  <c r="E99" i="2"/>
  <c r="D99" i="2"/>
  <c r="C99" i="2"/>
  <c r="B99" i="2"/>
  <c r="A99" i="2"/>
  <c r="K97" i="2"/>
  <c r="J98" i="2"/>
  <c r="I98" i="2"/>
  <c r="H98" i="2"/>
  <c r="G98" i="2"/>
  <c r="F98" i="2"/>
  <c r="E98" i="2"/>
  <c r="D98" i="2"/>
  <c r="C98" i="2"/>
  <c r="B98" i="2"/>
  <c r="A98" i="2"/>
  <c r="J97" i="2"/>
  <c r="I97" i="2"/>
  <c r="H97" i="2"/>
  <c r="G97" i="2"/>
  <c r="F97" i="2"/>
  <c r="E97" i="2"/>
  <c r="D97" i="2"/>
  <c r="C97" i="2"/>
  <c r="B97" i="2"/>
  <c r="A97" i="2"/>
  <c r="K92" i="2"/>
  <c r="K19" i="2" s="1"/>
  <c r="J92" i="2"/>
  <c r="J19" i="2" s="1"/>
  <c r="I92" i="2"/>
  <c r="H92" i="2"/>
  <c r="G92" i="2"/>
  <c r="F92" i="2"/>
  <c r="E92" i="2"/>
  <c r="E19" i="2" s="1"/>
  <c r="D92" i="2"/>
  <c r="C92" i="2"/>
  <c r="C19" i="2" s="1"/>
  <c r="B92" i="2"/>
  <c r="B19" i="2" s="1"/>
  <c r="K59" i="2"/>
  <c r="J59" i="2"/>
  <c r="J126" i="2" s="1"/>
  <c r="J24" i="2" s="1"/>
  <c r="I59" i="2"/>
  <c r="I126" i="2" s="1"/>
  <c r="I24" i="2" s="1"/>
  <c r="H59" i="2"/>
  <c r="H126" i="2" s="1"/>
  <c r="H24" i="2" s="1"/>
  <c r="G59" i="2"/>
  <c r="G126" i="2" s="1"/>
  <c r="G24" i="2" s="1"/>
  <c r="F59" i="2"/>
  <c r="F18" i="2" s="1"/>
  <c r="E59" i="2"/>
  <c r="E126" i="2" s="1"/>
  <c r="E24" i="2" s="1"/>
  <c r="D59" i="2"/>
  <c r="D126" i="2" s="1"/>
  <c r="D24" i="2" s="1"/>
  <c r="C59" i="2"/>
  <c r="C126" i="2" s="1"/>
  <c r="C24" i="2" s="1"/>
  <c r="B59" i="2"/>
  <c r="B18" i="2" s="1"/>
  <c r="I19" i="2"/>
  <c r="G19" i="2"/>
  <c r="F19" i="2"/>
  <c r="K14" i="2"/>
  <c r="K150" i="2" s="1"/>
  <c r="J14" i="2"/>
  <c r="J153" i="2" s="1"/>
  <c r="I14" i="2"/>
  <c r="I152" i="2" s="1"/>
  <c r="H14" i="2"/>
  <c r="H155" i="2" s="1"/>
  <c r="G14" i="2"/>
  <c r="F14" i="2"/>
  <c r="F153" i="2" s="1"/>
  <c r="E14" i="2"/>
  <c r="E152" i="2" s="1"/>
  <c r="D14" i="2"/>
  <c r="D139" i="2" s="1"/>
  <c r="C14" i="2"/>
  <c r="C138" i="2" s="1"/>
  <c r="B14" i="2"/>
  <c r="H20" i="4" l="1"/>
  <c r="H131" i="3"/>
  <c r="H139" i="3"/>
  <c r="H147" i="3"/>
  <c r="H140" i="3"/>
  <c r="H133" i="3"/>
  <c r="H141" i="3"/>
  <c r="H149" i="3"/>
  <c r="H132" i="3"/>
  <c r="H134" i="3"/>
  <c r="H142" i="3"/>
  <c r="H150" i="3"/>
  <c r="H143" i="3"/>
  <c r="H135" i="3"/>
  <c r="H151" i="3"/>
  <c r="H148" i="3"/>
  <c r="H136" i="3"/>
  <c r="H144" i="3"/>
  <c r="H137" i="3"/>
  <c r="H145" i="3"/>
  <c r="H138" i="3"/>
  <c r="H146" i="3"/>
  <c r="H130" i="3"/>
  <c r="I151" i="3"/>
  <c r="I136" i="3"/>
  <c r="I144" i="3"/>
  <c r="I138" i="3"/>
  <c r="I146" i="3"/>
  <c r="I131" i="3"/>
  <c r="I139" i="3"/>
  <c r="I147" i="3"/>
  <c r="I132" i="3"/>
  <c r="I148" i="3"/>
  <c r="I140" i="3"/>
  <c r="I133" i="3"/>
  <c r="I141" i="3"/>
  <c r="I149" i="3"/>
  <c r="I137" i="3"/>
  <c r="I130" i="3"/>
  <c r="I134" i="3"/>
  <c r="I142" i="3"/>
  <c r="I150" i="3"/>
  <c r="I135" i="3"/>
  <c r="I143" i="3"/>
  <c r="I145" i="3"/>
  <c r="B149" i="3"/>
  <c r="B142" i="3"/>
  <c r="B135" i="3"/>
  <c r="B134" i="3"/>
  <c r="B150" i="3"/>
  <c r="B136" i="3"/>
  <c r="B144" i="3"/>
  <c r="B131" i="3"/>
  <c r="B151" i="3"/>
  <c r="B137" i="3"/>
  <c r="B145" i="3"/>
  <c r="B130" i="3"/>
  <c r="B139" i="3"/>
  <c r="B138" i="3"/>
  <c r="B146" i="3"/>
  <c r="B143" i="3"/>
  <c r="B147" i="3"/>
  <c r="B132" i="3"/>
  <c r="B140" i="3"/>
  <c r="B148" i="3"/>
  <c r="B133" i="3"/>
  <c r="B141" i="3"/>
  <c r="J150" i="3"/>
  <c r="J133" i="3"/>
  <c r="J141" i="3"/>
  <c r="J149" i="3"/>
  <c r="J135" i="3"/>
  <c r="J143" i="3"/>
  <c r="J151" i="3"/>
  <c r="J136" i="3"/>
  <c r="J144" i="3"/>
  <c r="J130" i="3"/>
  <c r="J145" i="3"/>
  <c r="J137" i="3"/>
  <c r="J142" i="3"/>
  <c r="J138" i="3"/>
  <c r="J146" i="3"/>
  <c r="J131" i="3"/>
  <c r="J139" i="3"/>
  <c r="J147" i="3"/>
  <c r="J132" i="3"/>
  <c r="J140" i="3"/>
  <c r="J148" i="3"/>
  <c r="J134" i="3"/>
  <c r="G135" i="3"/>
  <c r="G134" i="3"/>
  <c r="G142" i="3"/>
  <c r="G150" i="3"/>
  <c r="G136" i="3"/>
  <c r="G144" i="3"/>
  <c r="G137" i="3"/>
  <c r="G145" i="3"/>
  <c r="G138" i="3"/>
  <c r="G146" i="3"/>
  <c r="G131" i="3"/>
  <c r="G139" i="3"/>
  <c r="G147" i="3"/>
  <c r="G151" i="3"/>
  <c r="G132" i="3"/>
  <c r="G140" i="3"/>
  <c r="G148" i="3"/>
  <c r="G133" i="3"/>
  <c r="G141" i="3"/>
  <c r="G149" i="3"/>
  <c r="G130" i="3"/>
  <c r="G143" i="3"/>
  <c r="C137" i="3"/>
  <c r="C138" i="3"/>
  <c r="C139" i="3"/>
  <c r="C132" i="3"/>
  <c r="C140" i="3"/>
  <c r="C148" i="3"/>
  <c r="C130" i="3"/>
  <c r="C142" i="3"/>
  <c r="C131" i="3"/>
  <c r="C133" i="3"/>
  <c r="C141" i="3"/>
  <c r="C149" i="3"/>
  <c r="C150" i="3"/>
  <c r="C134" i="3"/>
  <c r="C135" i="3"/>
  <c r="C143" i="3"/>
  <c r="C151" i="3"/>
  <c r="C136" i="3"/>
  <c r="C144" i="3"/>
  <c r="C145" i="3"/>
  <c r="C146" i="3"/>
  <c r="C147" i="3"/>
  <c r="D151" i="3"/>
  <c r="D143" i="3"/>
  <c r="D137" i="3"/>
  <c r="D145" i="3"/>
  <c r="D138" i="3"/>
  <c r="D146" i="3"/>
  <c r="D147" i="3"/>
  <c r="D130" i="3"/>
  <c r="D136" i="3"/>
  <c r="D131" i="3"/>
  <c r="D139" i="3"/>
  <c r="D132" i="3"/>
  <c r="D140" i="3"/>
  <c r="D148" i="3"/>
  <c r="D144" i="3"/>
  <c r="D133" i="3"/>
  <c r="D141" i="3"/>
  <c r="D149" i="3"/>
  <c r="D134" i="3"/>
  <c r="D142" i="3"/>
  <c r="D150" i="3"/>
  <c r="D135" i="3"/>
  <c r="J126" i="3"/>
  <c r="J24" i="3" s="1"/>
  <c r="E139" i="3"/>
  <c r="E133" i="3"/>
  <c r="E132" i="3"/>
  <c r="E140" i="3"/>
  <c r="E148" i="3"/>
  <c r="E134" i="3"/>
  <c r="E142" i="3"/>
  <c r="E150" i="3"/>
  <c r="E135" i="3"/>
  <c r="E143" i="3"/>
  <c r="E151" i="3"/>
  <c r="E144" i="3"/>
  <c r="E136" i="3"/>
  <c r="E130" i="3"/>
  <c r="E149" i="3"/>
  <c r="E137" i="3"/>
  <c r="E145" i="3"/>
  <c r="E138" i="3"/>
  <c r="E146" i="3"/>
  <c r="E131" i="3"/>
  <c r="E147" i="3"/>
  <c r="E141" i="3"/>
  <c r="F137" i="3"/>
  <c r="F145" i="3"/>
  <c r="F146" i="3"/>
  <c r="F131" i="3"/>
  <c r="F139" i="3"/>
  <c r="F147" i="3"/>
  <c r="F149" i="3"/>
  <c r="F138" i="3"/>
  <c r="F132" i="3"/>
  <c r="F140" i="3"/>
  <c r="F148" i="3"/>
  <c r="F141" i="3"/>
  <c r="F133" i="3"/>
  <c r="F134" i="3"/>
  <c r="F142" i="3"/>
  <c r="F150" i="3"/>
  <c r="F135" i="3"/>
  <c r="F143" i="3"/>
  <c r="F151" i="3"/>
  <c r="F130" i="3"/>
  <c r="F136" i="3"/>
  <c r="F144" i="3"/>
  <c r="K132" i="3"/>
  <c r="K140" i="3"/>
  <c r="K148" i="3"/>
  <c r="K134" i="3"/>
  <c r="K150" i="3"/>
  <c r="K135" i="3"/>
  <c r="K151" i="3"/>
  <c r="K133" i="3"/>
  <c r="K141" i="3"/>
  <c r="K149" i="3"/>
  <c r="K142" i="3"/>
  <c r="K143" i="3"/>
  <c r="K144" i="3"/>
  <c r="K137" i="3"/>
  <c r="K145" i="3"/>
  <c r="K138" i="3"/>
  <c r="K146" i="3"/>
  <c r="K131" i="3"/>
  <c r="K139" i="3"/>
  <c r="K147" i="3"/>
  <c r="K136" i="3"/>
  <c r="K134" i="2"/>
  <c r="E18" i="2"/>
  <c r="E20" i="2" s="1"/>
  <c r="K126" i="2"/>
  <c r="K24" i="2" s="1"/>
  <c r="K18" i="2"/>
  <c r="K20" i="2" s="1"/>
  <c r="H159" i="2"/>
  <c r="H25" i="2" s="1"/>
  <c r="H18" i="2"/>
  <c r="I18" i="2"/>
  <c r="F20" i="2"/>
  <c r="D159" i="2"/>
  <c r="D25" i="2" s="1"/>
  <c r="C146" i="2"/>
  <c r="I20" i="2"/>
  <c r="D147" i="2"/>
  <c r="C130" i="2"/>
  <c r="I140" i="2"/>
  <c r="D131" i="2"/>
  <c r="C154" i="2"/>
  <c r="I148" i="2"/>
  <c r="B20" i="2"/>
  <c r="I132" i="2"/>
  <c r="D155" i="2"/>
  <c r="D18" i="2"/>
  <c r="I156" i="2"/>
  <c r="K158" i="2"/>
  <c r="K142" i="2"/>
  <c r="D98" i="4"/>
  <c r="D25" i="4" s="1"/>
  <c r="F88" i="4"/>
  <c r="E95" i="4"/>
  <c r="G98" i="4"/>
  <c r="G25" i="4" s="1"/>
  <c r="I95" i="4"/>
  <c r="H98" i="4"/>
  <c r="H25" i="4" s="1"/>
  <c r="B20" i="4"/>
  <c r="I91" i="4"/>
  <c r="B88" i="4"/>
  <c r="F92" i="4"/>
  <c r="F20" i="4"/>
  <c r="C98" i="4"/>
  <c r="C25" i="4" s="1"/>
  <c r="K98" i="4"/>
  <c r="K25" i="4" s="1"/>
  <c r="D90" i="4"/>
  <c r="B96" i="4"/>
  <c r="I20" i="4"/>
  <c r="D20" i="4"/>
  <c r="E87" i="4"/>
  <c r="H90" i="4"/>
  <c r="F96" i="4"/>
  <c r="I87" i="4"/>
  <c r="D94" i="4"/>
  <c r="B92" i="4"/>
  <c r="E91" i="4"/>
  <c r="H94" i="4"/>
  <c r="J18" i="4"/>
  <c r="J20" i="4" s="1"/>
  <c r="B18" i="3"/>
  <c r="B20" i="3" s="1"/>
  <c r="B126" i="3"/>
  <c r="G18" i="3"/>
  <c r="D152" i="3"/>
  <c r="D25" i="3" s="1"/>
  <c r="F152" i="3"/>
  <c r="F25" i="3" s="1"/>
  <c r="G152" i="3"/>
  <c r="G25" i="3" s="1"/>
  <c r="D19" i="3"/>
  <c r="F18" i="3"/>
  <c r="K18" i="3"/>
  <c r="B24" i="3"/>
  <c r="I152" i="3"/>
  <c r="I25" i="3" s="1"/>
  <c r="H18" i="3"/>
  <c r="H20" i="3" s="1"/>
  <c r="B152" i="3"/>
  <c r="B25" i="3" s="1"/>
  <c r="H152" i="3"/>
  <c r="H25" i="3" s="1"/>
  <c r="C18" i="3"/>
  <c r="C152" i="3"/>
  <c r="C25" i="3" s="1"/>
  <c r="K152" i="3"/>
  <c r="K25" i="3" s="1"/>
  <c r="D18" i="3"/>
  <c r="F19" i="3"/>
  <c r="K130" i="3"/>
  <c r="E152" i="3"/>
  <c r="E25" i="3" s="1"/>
  <c r="J18" i="3"/>
  <c r="J20" i="3" s="1"/>
  <c r="J96" i="4"/>
  <c r="J88" i="4"/>
  <c r="J92" i="4"/>
  <c r="J152" i="3"/>
  <c r="J25" i="3" s="1"/>
  <c r="E20" i="4"/>
  <c r="G93" i="4"/>
  <c r="K97" i="4"/>
  <c r="B87" i="4"/>
  <c r="F87" i="4"/>
  <c r="J87" i="4"/>
  <c r="C88" i="4"/>
  <c r="G88" i="4"/>
  <c r="K88" i="4"/>
  <c r="D89" i="4"/>
  <c r="H89" i="4"/>
  <c r="E90" i="4"/>
  <c r="I90" i="4"/>
  <c r="B91" i="4"/>
  <c r="F91" i="4"/>
  <c r="J91" i="4"/>
  <c r="C92" i="4"/>
  <c r="G92" i="4"/>
  <c r="K92" i="4"/>
  <c r="D93" i="4"/>
  <c r="H93" i="4"/>
  <c r="E94" i="4"/>
  <c r="I94" i="4"/>
  <c r="B95" i="4"/>
  <c r="F95" i="4"/>
  <c r="J95" i="4"/>
  <c r="C96" i="4"/>
  <c r="G96" i="4"/>
  <c r="K96" i="4"/>
  <c r="D97" i="4"/>
  <c r="H97" i="4"/>
  <c r="E98" i="4"/>
  <c r="E25" i="4" s="1"/>
  <c r="I98" i="4"/>
  <c r="I25" i="4" s="1"/>
  <c r="C89" i="4"/>
  <c r="K89" i="4"/>
  <c r="C93" i="4"/>
  <c r="G97" i="4"/>
  <c r="C18" i="4"/>
  <c r="C20" i="4" s="1"/>
  <c r="G18" i="4"/>
  <c r="G20" i="4" s="1"/>
  <c r="K18" i="4"/>
  <c r="K20" i="4" s="1"/>
  <c r="C87" i="4"/>
  <c r="G87" i="4"/>
  <c r="K87" i="4"/>
  <c r="D88" i="4"/>
  <c r="H88" i="4"/>
  <c r="E89" i="4"/>
  <c r="I89" i="4"/>
  <c r="B90" i="4"/>
  <c r="F90" i="4"/>
  <c r="J90" i="4"/>
  <c r="C91" i="4"/>
  <c r="G91" i="4"/>
  <c r="K91" i="4"/>
  <c r="D92" i="4"/>
  <c r="H92" i="4"/>
  <c r="E93" i="4"/>
  <c r="I93" i="4"/>
  <c r="B94" i="4"/>
  <c r="F94" i="4"/>
  <c r="J94" i="4"/>
  <c r="C95" i="4"/>
  <c r="G95" i="4"/>
  <c r="K95" i="4"/>
  <c r="D96" i="4"/>
  <c r="H96" i="4"/>
  <c r="E97" i="4"/>
  <c r="I97" i="4"/>
  <c r="B98" i="4"/>
  <c r="B25" i="4" s="1"/>
  <c r="F98" i="4"/>
  <c r="F25" i="4" s="1"/>
  <c r="J98" i="4"/>
  <c r="J25" i="4" s="1"/>
  <c r="G89" i="4"/>
  <c r="K93" i="4"/>
  <c r="C97" i="4"/>
  <c r="D87" i="4"/>
  <c r="H87" i="4"/>
  <c r="E88" i="4"/>
  <c r="I88" i="4"/>
  <c r="B89" i="4"/>
  <c r="F89" i="4"/>
  <c r="J89" i="4"/>
  <c r="C90" i="4"/>
  <c r="G90" i="4"/>
  <c r="K90" i="4"/>
  <c r="D91" i="4"/>
  <c r="H91" i="4"/>
  <c r="E92" i="4"/>
  <c r="I92" i="4"/>
  <c r="B93" i="4"/>
  <c r="F93" i="4"/>
  <c r="J93" i="4"/>
  <c r="E18" i="3"/>
  <c r="E20" i="3" s="1"/>
  <c r="I18" i="3"/>
  <c r="I20" i="3" s="1"/>
  <c r="C19" i="3"/>
  <c r="C20" i="3" s="1"/>
  <c r="G19" i="3"/>
  <c r="K19" i="3"/>
  <c r="B158" i="2"/>
  <c r="B154" i="2"/>
  <c r="B150" i="2"/>
  <c r="B146" i="2"/>
  <c r="B142" i="2"/>
  <c r="B138" i="2"/>
  <c r="B134" i="2"/>
  <c r="B130" i="2"/>
  <c r="B155" i="2"/>
  <c r="B151" i="2"/>
  <c r="B147" i="2"/>
  <c r="B143" i="2"/>
  <c r="B139" i="2"/>
  <c r="B135" i="2"/>
  <c r="B131" i="2"/>
  <c r="B156" i="2"/>
  <c r="B152" i="2"/>
  <c r="B148" i="2"/>
  <c r="B144" i="2"/>
  <c r="B140" i="2"/>
  <c r="B136" i="2"/>
  <c r="B132" i="2"/>
  <c r="C155" i="2"/>
  <c r="C151" i="2"/>
  <c r="C147" i="2"/>
  <c r="C143" i="2"/>
  <c r="C139" i="2"/>
  <c r="C135" i="2"/>
  <c r="C131" i="2"/>
  <c r="C156" i="2"/>
  <c r="C152" i="2"/>
  <c r="C148" i="2"/>
  <c r="C144" i="2"/>
  <c r="C140" i="2"/>
  <c r="C136" i="2"/>
  <c r="C132" i="2"/>
  <c r="C157" i="2"/>
  <c r="C153" i="2"/>
  <c r="C149" i="2"/>
  <c r="C145" i="2"/>
  <c r="C141" i="2"/>
  <c r="C137" i="2"/>
  <c r="C133" i="2"/>
  <c r="G155" i="2"/>
  <c r="G151" i="2"/>
  <c r="G147" i="2"/>
  <c r="G143" i="2"/>
  <c r="G139" i="2"/>
  <c r="G135" i="2"/>
  <c r="G131" i="2"/>
  <c r="G156" i="2"/>
  <c r="G152" i="2"/>
  <c r="G148" i="2"/>
  <c r="G144" i="2"/>
  <c r="G140" i="2"/>
  <c r="G136" i="2"/>
  <c r="G132" i="2"/>
  <c r="G157" i="2"/>
  <c r="G153" i="2"/>
  <c r="G149" i="2"/>
  <c r="G145" i="2"/>
  <c r="G141" i="2"/>
  <c r="G137" i="2"/>
  <c r="G133" i="2"/>
  <c r="K155" i="2"/>
  <c r="K151" i="2"/>
  <c r="K147" i="2"/>
  <c r="K143" i="2"/>
  <c r="K139" i="2"/>
  <c r="K135" i="2"/>
  <c r="K131" i="2"/>
  <c r="K156" i="2"/>
  <c r="K152" i="2"/>
  <c r="K148" i="2"/>
  <c r="K144" i="2"/>
  <c r="K140" i="2"/>
  <c r="K136" i="2"/>
  <c r="K132" i="2"/>
  <c r="K157" i="2"/>
  <c r="K153" i="2"/>
  <c r="K149" i="2"/>
  <c r="K145" i="2"/>
  <c r="K141" i="2"/>
  <c r="K137" i="2"/>
  <c r="K133" i="2"/>
  <c r="E159" i="2"/>
  <c r="E25" i="2" s="1"/>
  <c r="I159" i="2"/>
  <c r="I25" i="2" s="1"/>
  <c r="F126" i="2"/>
  <c r="F24" i="2" s="1"/>
  <c r="G130" i="2"/>
  <c r="H131" i="2"/>
  <c r="E136" i="2"/>
  <c r="F137" i="2"/>
  <c r="G138" i="2"/>
  <c r="H139" i="2"/>
  <c r="E144" i="2"/>
  <c r="F145" i="2"/>
  <c r="G146" i="2"/>
  <c r="H147" i="2"/>
  <c r="G154" i="2"/>
  <c r="F158" i="2"/>
  <c r="F154" i="2"/>
  <c r="F150" i="2"/>
  <c r="F146" i="2"/>
  <c r="F142" i="2"/>
  <c r="F138" i="2"/>
  <c r="F134" i="2"/>
  <c r="F130" i="2"/>
  <c r="F155" i="2"/>
  <c r="F151" i="2"/>
  <c r="F147" i="2"/>
  <c r="F143" i="2"/>
  <c r="F139" i="2"/>
  <c r="F135" i="2"/>
  <c r="F131" i="2"/>
  <c r="F156" i="2"/>
  <c r="F152" i="2"/>
  <c r="F148" i="2"/>
  <c r="F144" i="2"/>
  <c r="F140" i="2"/>
  <c r="F136" i="2"/>
  <c r="F132" i="2"/>
  <c r="B126" i="2"/>
  <c r="B24" i="2" s="1"/>
  <c r="J141" i="2"/>
  <c r="B153" i="2"/>
  <c r="J157" i="2"/>
  <c r="D156" i="2"/>
  <c r="D152" i="2"/>
  <c r="D148" i="2"/>
  <c r="D144" i="2"/>
  <c r="D140" i="2"/>
  <c r="D136" i="2"/>
  <c r="D132" i="2"/>
  <c r="D157" i="2"/>
  <c r="D153" i="2"/>
  <c r="D149" i="2"/>
  <c r="D145" i="2"/>
  <c r="D141" i="2"/>
  <c r="D137" i="2"/>
  <c r="D133" i="2"/>
  <c r="D158" i="2"/>
  <c r="D154" i="2"/>
  <c r="D150" i="2"/>
  <c r="D146" i="2"/>
  <c r="D142" i="2"/>
  <c r="D138" i="2"/>
  <c r="D134" i="2"/>
  <c r="D130" i="2"/>
  <c r="H156" i="2"/>
  <c r="H152" i="2"/>
  <c r="H148" i="2"/>
  <c r="H144" i="2"/>
  <c r="H140" i="2"/>
  <c r="H136" i="2"/>
  <c r="H132" i="2"/>
  <c r="H157" i="2"/>
  <c r="H153" i="2"/>
  <c r="H149" i="2"/>
  <c r="H145" i="2"/>
  <c r="H141" i="2"/>
  <c r="H137" i="2"/>
  <c r="H133" i="2"/>
  <c r="H158" i="2"/>
  <c r="H154" i="2"/>
  <c r="H150" i="2"/>
  <c r="H146" i="2"/>
  <c r="H142" i="2"/>
  <c r="H138" i="2"/>
  <c r="H134" i="2"/>
  <c r="H130" i="2"/>
  <c r="J18" i="2"/>
  <c r="J20" i="2" s="1"/>
  <c r="D19" i="2"/>
  <c r="H19" i="2"/>
  <c r="B159" i="2"/>
  <c r="B25" i="2" s="1"/>
  <c r="F159" i="2"/>
  <c r="F25" i="2" s="1"/>
  <c r="J159" i="2"/>
  <c r="J25" i="2" s="1"/>
  <c r="K130" i="2"/>
  <c r="B133" i="2"/>
  <c r="C134" i="2"/>
  <c r="D135" i="2"/>
  <c r="I136" i="2"/>
  <c r="J137" i="2"/>
  <c r="K138" i="2"/>
  <c r="B141" i="2"/>
  <c r="C142" i="2"/>
  <c r="D143" i="2"/>
  <c r="I144" i="2"/>
  <c r="J145" i="2"/>
  <c r="K146" i="2"/>
  <c r="B149" i="2"/>
  <c r="C150" i="2"/>
  <c r="D151" i="2"/>
  <c r="K154" i="2"/>
  <c r="B157" i="2"/>
  <c r="C158" i="2"/>
  <c r="J158" i="2"/>
  <c r="J154" i="2"/>
  <c r="J150" i="2"/>
  <c r="J146" i="2"/>
  <c r="J142" i="2"/>
  <c r="J138" i="2"/>
  <c r="J134" i="2"/>
  <c r="J130" i="2"/>
  <c r="J155" i="2"/>
  <c r="J151" i="2"/>
  <c r="J147" i="2"/>
  <c r="J143" i="2"/>
  <c r="J139" i="2"/>
  <c r="J135" i="2"/>
  <c r="J131" i="2"/>
  <c r="J156" i="2"/>
  <c r="J152" i="2"/>
  <c r="J148" i="2"/>
  <c r="J144" i="2"/>
  <c r="J140" i="2"/>
  <c r="J136" i="2"/>
  <c r="J132" i="2"/>
  <c r="J133" i="2"/>
  <c r="B137" i="2"/>
  <c r="B145" i="2"/>
  <c r="J149" i="2"/>
  <c r="E157" i="2"/>
  <c r="E153" i="2"/>
  <c r="E149" i="2"/>
  <c r="E145" i="2"/>
  <c r="E141" i="2"/>
  <c r="E137" i="2"/>
  <c r="E133" i="2"/>
  <c r="E158" i="2"/>
  <c r="E154" i="2"/>
  <c r="E150" i="2"/>
  <c r="E146" i="2"/>
  <c r="E142" i="2"/>
  <c r="E138" i="2"/>
  <c r="E134" i="2"/>
  <c r="E130" i="2"/>
  <c r="E155" i="2"/>
  <c r="E151" i="2"/>
  <c r="E147" i="2"/>
  <c r="E143" i="2"/>
  <c r="E139" i="2"/>
  <c r="E135" i="2"/>
  <c r="E131" i="2"/>
  <c r="I157" i="2"/>
  <c r="I153" i="2"/>
  <c r="I149" i="2"/>
  <c r="I145" i="2"/>
  <c r="I141" i="2"/>
  <c r="I137" i="2"/>
  <c r="I133" i="2"/>
  <c r="I158" i="2"/>
  <c r="I154" i="2"/>
  <c r="I150" i="2"/>
  <c r="I146" i="2"/>
  <c r="I142" i="2"/>
  <c r="I138" i="2"/>
  <c r="I134" i="2"/>
  <c r="I130" i="2"/>
  <c r="I155" i="2"/>
  <c r="I151" i="2"/>
  <c r="I147" i="2"/>
  <c r="I143" i="2"/>
  <c r="I139" i="2"/>
  <c r="I135" i="2"/>
  <c r="I131" i="2"/>
  <c r="C18" i="2"/>
  <c r="C20" i="2" s="1"/>
  <c r="G18" i="2"/>
  <c r="G20" i="2" s="1"/>
  <c r="C159" i="2"/>
  <c r="C25" i="2" s="1"/>
  <c r="G159" i="2"/>
  <c r="G25" i="2" s="1"/>
  <c r="K159" i="2"/>
  <c r="K25" i="2" s="1"/>
  <c r="E132" i="2"/>
  <c r="F133" i="2"/>
  <c r="G134" i="2"/>
  <c r="H135" i="2"/>
  <c r="E140" i="2"/>
  <c r="F141" i="2"/>
  <c r="G142" i="2"/>
  <c r="H143" i="2"/>
  <c r="E148" i="2"/>
  <c r="F149" i="2"/>
  <c r="G150" i="2"/>
  <c r="H151" i="2"/>
  <c r="E156" i="2"/>
  <c r="F157" i="2"/>
  <c r="G158" i="2"/>
  <c r="H20" i="2" l="1"/>
  <c r="D20" i="2"/>
  <c r="K20" i="3"/>
  <c r="G20" i="3"/>
  <c r="F20" i="3"/>
  <c r="D20" i="3"/>
</calcChain>
</file>

<file path=xl/sharedStrings.xml><?xml version="1.0" encoding="utf-8"?>
<sst xmlns="http://schemas.openxmlformats.org/spreadsheetml/2006/main" count="105" uniqueCount="19">
  <si>
    <t>Hawaiian Electric Company</t>
  </si>
  <si>
    <t>City and County of Honolulu</t>
  </si>
  <si>
    <t>Caluclated Cell</t>
  </si>
  <si>
    <t>Total Number of Customers</t>
  </si>
  <si>
    <t>Years</t>
  </si>
  <si>
    <t>Customers</t>
  </si>
  <si>
    <t>Number of Residential Customers</t>
  </si>
  <si>
    <t>Number of Commercial Customers</t>
  </si>
  <si>
    <t>Number of Payment  Arrangements</t>
  </si>
  <si>
    <t>Residential</t>
  </si>
  <si>
    <t>Commercial</t>
  </si>
  <si>
    <t>Total</t>
  </si>
  <si>
    <t>Percent of Payment Arrangements</t>
  </si>
  <si>
    <t>Number of Payment Arrangements by Customer Class and Zip Code</t>
  </si>
  <si>
    <t>Zip Code</t>
  </si>
  <si>
    <t xml:space="preserve">Commercial </t>
  </si>
  <si>
    <t>Percent of Payment Arrangements by Customer Class and Zip Code</t>
  </si>
  <si>
    <t>County of Maui</t>
  </si>
  <si>
    <t>County of Hawai'i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</si>
</sst>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164" fontId="0" fillId="0" borderId="2" xfId="1" applyNumberFormat="1" applyFont="1" applyFill="1" applyBorder="1"/>
    <xf numFmtId="164" fontId="0" fillId="0" borderId="3" xfId="1" applyNumberFormat="1" applyFont="1" applyFill="1" applyBorder="1"/>
    <xf numFmtId="164" fontId="0" fillId="0" borderId="0" xfId="1" applyNumberFormat="1" applyFont="1" applyFill="1"/>
    <xf numFmtId="164" fontId="0" fillId="2" borderId="2" xfId="1" applyNumberFormat="1" applyFont="1" applyFill="1" applyBorder="1"/>
    <xf numFmtId="164" fontId="0" fillId="2" borderId="3" xfId="1" applyNumberFormat="1" applyFont="1" applyFill="1" applyBorder="1"/>
    <xf numFmtId="0" fontId="0" fillId="2" borderId="2" xfId="0" applyFill="1" applyBorder="1"/>
    <xf numFmtId="0" fontId="0" fillId="2" borderId="3" xfId="0" applyFill="1" applyBorder="1"/>
    <xf numFmtId="0" fontId="3" fillId="0" borderId="5" xfId="0" applyFont="1" applyBorder="1"/>
    <xf numFmtId="0" fontId="0" fillId="2" borderId="5" xfId="0" applyFill="1" applyBorder="1"/>
    <xf numFmtId="0" fontId="0" fillId="2" borderId="6" xfId="0" applyFill="1" applyBorder="1"/>
    <xf numFmtId="0" fontId="3" fillId="0" borderId="7" xfId="0" applyFont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10" fontId="0" fillId="2" borderId="2" xfId="0" applyNumberFormat="1" applyFill="1" applyBorder="1"/>
    <xf numFmtId="0" fontId="3" fillId="0" borderId="2" xfId="0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9" xfId="0" applyBorder="1"/>
    <xf numFmtId="0" fontId="0" fillId="0" borderId="10" xfId="0" applyBorder="1"/>
    <xf numFmtId="0" fontId="3" fillId="2" borderId="11" xfId="0" applyFont="1" applyFill="1" applyBorder="1"/>
    <xf numFmtId="0" fontId="0" fillId="2" borderId="11" xfId="0" applyFill="1" applyBorder="1"/>
    <xf numFmtId="0" fontId="0" fillId="2" borderId="12" xfId="0" applyFill="1" applyBorder="1"/>
    <xf numFmtId="10" fontId="0" fillId="2" borderId="2" xfId="2" applyNumberFormat="1" applyFont="1" applyFill="1" applyBorder="1"/>
    <xf numFmtId="10" fontId="0" fillId="2" borderId="3" xfId="2" applyNumberFormat="1" applyFont="1" applyFill="1" applyBorder="1"/>
    <xf numFmtId="0" fontId="0" fillId="2" borderId="9" xfId="0" applyFill="1" applyBorder="1"/>
    <xf numFmtId="10" fontId="0" fillId="2" borderId="9" xfId="2" applyNumberFormat="1" applyFont="1" applyFill="1" applyBorder="1"/>
    <xf numFmtId="10" fontId="0" fillId="2" borderId="10" xfId="2" applyNumberFormat="1" applyFont="1" applyFill="1" applyBorder="1"/>
    <xf numFmtId="10" fontId="0" fillId="2" borderId="11" xfId="2" applyNumberFormat="1" applyFont="1" applyFill="1" applyBorder="1"/>
    <xf numFmtId="10" fontId="0" fillId="2" borderId="12" xfId="2" applyNumberFormat="1" applyFont="1" applyFill="1" applyBorder="1"/>
    <xf numFmtId="10" fontId="0" fillId="0" borderId="0" xfId="2" applyNumberFormat="1" applyFont="1"/>
    <xf numFmtId="0" fontId="3" fillId="0" borderId="3" xfId="0" applyFont="1" applyBorder="1" applyAlignment="1">
      <alignment wrapText="1"/>
    </xf>
    <xf numFmtId="0" fontId="3" fillId="0" borderId="13" xfId="0" applyFont="1" applyBorder="1"/>
    <xf numFmtId="0" fontId="0" fillId="0" borderId="5" xfId="0" applyBorder="1"/>
    <xf numFmtId="0" fontId="0" fillId="0" borderId="6" xfId="0" applyBorder="1"/>
    <xf numFmtId="0" fontId="0" fillId="0" borderId="13" xfId="0" applyBorder="1"/>
    <xf numFmtId="0" fontId="0" fillId="0" borderId="4" xfId="0" applyFill="1" applyBorder="1"/>
    <xf numFmtId="0" fontId="4" fillId="0" borderId="4" xfId="0" applyFont="1" applyBorder="1"/>
    <xf numFmtId="0" fontId="0" fillId="0" borderId="2" xfId="0" applyFont="1" applyBorder="1"/>
    <xf numFmtId="0" fontId="0" fillId="0" borderId="0" xfId="0" applyFill="1" applyBorder="1"/>
    <xf numFmtId="0" fontId="3" fillId="0" borderId="0" xfId="0" applyFont="1" applyFill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 of Payment Arrangements by Customer Class O'ahu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'01b_pct_arrg_by_custclass_heco'!$A$24</c:f>
              <c:strCache>
                <c:ptCount val="1"/>
                <c:pt idx="0">
                  <c:v>Residential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'01b_pct_arrg_by_custclass_heco'!b_an_oahu_arr_pay_pct_yrs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'01b_pct_arrg_by_custclass_heco'!$B$24:$K$24</c:f>
              <c:numCache>
                <c:formatCode>0.00%</c:formatCode>
                <c:ptCount val="10"/>
                <c:pt idx="0">
                  <c:v>2.5015400779298331E-2</c:v>
                </c:pt>
                <c:pt idx="1">
                  <c:v>5.9086361619064096E-2</c:v>
                </c:pt>
                <c:pt idx="2">
                  <c:v>3.172302797512825E-2</c:v>
                </c:pt>
                <c:pt idx="3">
                  <c:v>2.5124502549782355E-2</c:v>
                </c:pt>
                <c:pt idx="4">
                  <c:v>2.9399938944029546E-2</c:v>
                </c:pt>
                <c:pt idx="5">
                  <c:v>3.3457608703740913E-2</c:v>
                </c:pt>
                <c:pt idx="6">
                  <c:v>3.4871638822298254E-2</c:v>
                </c:pt>
                <c:pt idx="7">
                  <c:v>2.0650135213622727E-2</c:v>
                </c:pt>
                <c:pt idx="8">
                  <c:v>2.5074550876427376E-2</c:v>
                </c:pt>
                <c:pt idx="9">
                  <c:v>2.4611276439386775E-2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19-44D7-A9F3-2DF94672354D}"/>
            </c:ext>
          </c:extLst>
        </c:ser>
        <c:ser>
          <c:idx val="1"/>
          <c:order val="1"/>
          <c:tx>
            <c:strRef>
              <c:f>'01b_pct_arrg_by_custclass_heco'!$A$25</c:f>
              <c:strCache>
                <c:ptCount val="1"/>
                <c:pt idx="0">
                  <c:v>Commercial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'01b_pct_arrg_by_custclass_heco'!b_an_oahu_arr_pay_pct_yrs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'01b_pct_arrg_by_custclass_heco'!$B$25:$K$25</c:f>
              <c:numCache>
                <c:formatCode>0.00%</c:formatCode>
                <c:ptCount val="10"/>
                <c:pt idx="0">
                  <c:v>9.9052417623314536E-3</c:v>
                </c:pt>
                <c:pt idx="1">
                  <c:v>1.5635829336586176E-2</c:v>
                </c:pt>
                <c:pt idx="2">
                  <c:v>9.9012767435800939E-3</c:v>
                </c:pt>
                <c:pt idx="3">
                  <c:v>7.5559829646929524E-3</c:v>
                </c:pt>
                <c:pt idx="4">
                  <c:v>8.6951736283088429E-3</c:v>
                </c:pt>
                <c:pt idx="5">
                  <c:v>1.1444765382309662E-2</c:v>
                </c:pt>
                <c:pt idx="6">
                  <c:v>1.1329755515802028E-2</c:v>
                </c:pt>
                <c:pt idx="7">
                  <c:v>7.7161742884122491E-3</c:v>
                </c:pt>
                <c:pt idx="8">
                  <c:v>1.1469725260069352E-2</c:v>
                </c:pt>
                <c:pt idx="9">
                  <c:v>7.3338699579644038E-3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19-44D7-A9F3-2DF9467235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26139448"/>
        <c:axId val="926138792"/>
      </c:barChart>
      <c:catAx>
        <c:axId val="926139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6138792"/>
        <c:crosses val="autoZero"/>
        <c:auto val="1"/>
        <c:lblAlgn val="ctr"/>
        <c:lblOffset val="100"/>
        <c:noMultiLvlLbl val="0"/>
      </c:catAx>
      <c:valAx>
        <c:axId val="926138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6139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 of Payment Arrangements by Customer Class</a:t>
            </a:r>
          </a:p>
          <a:p>
            <a:pPr>
              <a:defRPr/>
            </a:pPr>
            <a:r>
              <a:rPr lang="en-US"/>
              <a:t>Hawai'i Island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'01b_pct_arrg_by_custclass_helco'!$A$24</c:f>
              <c:strCache>
                <c:ptCount val="1"/>
                <c:pt idx="0">
                  <c:v>Residential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'01b_pct_arrg_by_custclass_helco'!b_an_hawaii_island_arr_pay_pct_yrs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'01b_pct_arrg_by_custclass_helco'!$B$24:$K$24</c:f>
              <c:numCache>
                <c:formatCode>0.00%</c:formatCode>
                <c:ptCount val="10"/>
                <c:pt idx="0">
                  <c:v>4.7485025618820816E-3</c:v>
                </c:pt>
                <c:pt idx="1">
                  <c:v>1.5593482210554928E-2</c:v>
                </c:pt>
                <c:pt idx="2">
                  <c:v>1.2395002470530105E-2</c:v>
                </c:pt>
                <c:pt idx="3">
                  <c:v>9.4517426650538687E-3</c:v>
                </c:pt>
                <c:pt idx="4">
                  <c:v>1.2520533951767646E-2</c:v>
                </c:pt>
                <c:pt idx="5">
                  <c:v>1.5353940890040284E-2</c:v>
                </c:pt>
                <c:pt idx="6">
                  <c:v>1.5611331673507839E-2</c:v>
                </c:pt>
                <c:pt idx="7">
                  <c:v>1.0270039263869227E-2</c:v>
                </c:pt>
                <c:pt idx="8">
                  <c:v>2.5586465282038562E-2</c:v>
                </c:pt>
                <c:pt idx="9">
                  <c:v>2.5250683682771193E-2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02-4988-BC2F-89DD623C40BA}"/>
            </c:ext>
          </c:extLst>
        </c:ser>
        <c:ser>
          <c:idx val="1"/>
          <c:order val="1"/>
          <c:tx>
            <c:strRef>
              <c:f>'01b_pct_arrg_by_custclass_helco'!$A$25</c:f>
              <c:strCache>
                <c:ptCount val="1"/>
                <c:pt idx="0">
                  <c:v>Commercial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'01b_pct_arrg_by_custclass_helco'!b_an_hawaii_island_arr_pay_pct_yrs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'01b_pct_arrg_by_custclass_helco'!$B$25:$K$25</c:f>
              <c:numCache>
                <c:formatCode>0.00%</c:formatCode>
                <c:ptCount val="10"/>
                <c:pt idx="0">
                  <c:v>1.4979029358897544E-4</c:v>
                </c:pt>
                <c:pt idx="1">
                  <c:v>0</c:v>
                </c:pt>
                <c:pt idx="2">
                  <c:v>7.4217010538815491E-5</c:v>
                </c:pt>
                <c:pt idx="3">
                  <c:v>2.8712942358768214E-4</c:v>
                </c:pt>
                <c:pt idx="4">
                  <c:v>2.2248590922574905E-4</c:v>
                </c:pt>
                <c:pt idx="5">
                  <c:v>8.3118610256836505E-5</c:v>
                </c:pt>
                <c:pt idx="6">
                  <c:v>3.2597180343900254E-4</c:v>
                </c:pt>
                <c:pt idx="7">
                  <c:v>2.4841734113310362E-3</c:v>
                </c:pt>
                <c:pt idx="8">
                  <c:v>1.5478260869565217E-2</c:v>
                </c:pt>
                <c:pt idx="9">
                  <c:v>7.9109797444145008E-3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02-4988-BC2F-89DD623C4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16472152"/>
        <c:axId val="1016465592"/>
      </c:barChart>
      <c:catAx>
        <c:axId val="1016472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6465592"/>
        <c:crosses val="autoZero"/>
        <c:auto val="1"/>
        <c:lblAlgn val="ctr"/>
        <c:lblOffset val="100"/>
        <c:noMultiLvlLbl val="0"/>
      </c:catAx>
      <c:valAx>
        <c:axId val="1016465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6472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 of Payment Arrancements by Customer Class</a:t>
            </a:r>
          </a:p>
          <a:p>
            <a:pPr>
              <a:defRPr/>
            </a:pPr>
            <a:r>
              <a:rPr lang="en-US"/>
              <a:t>Maui County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'01b_pct_arrg_by_custclass_meco'!$A$24</c:f>
              <c:strCache>
                <c:ptCount val="1"/>
                <c:pt idx="0">
                  <c:v>Residential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'01b_pct_arrg_by_custclass_meco'!b_an_maui_county_arr_pay_pct_yrs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'01b_pct_arrg_by_custclass_meco'!$B$24:$K$24</c:f>
              <c:numCache>
                <c:formatCode>0.00%</c:formatCode>
                <c:ptCount val="10"/>
                <c:pt idx="0">
                  <c:v>1.0106310942578548E-2</c:v>
                </c:pt>
                <c:pt idx="1">
                  <c:v>1.9317742396476066E-2</c:v>
                </c:pt>
                <c:pt idx="2">
                  <c:v>1.6118032568738668E-2</c:v>
                </c:pt>
                <c:pt idx="3">
                  <c:v>1.1267981264480855E-2</c:v>
                </c:pt>
                <c:pt idx="4">
                  <c:v>1.1753199389960878E-2</c:v>
                </c:pt>
                <c:pt idx="5">
                  <c:v>1.3076404974290736E-2</c:v>
                </c:pt>
                <c:pt idx="6">
                  <c:v>1.2185585820409227E-2</c:v>
                </c:pt>
                <c:pt idx="7">
                  <c:v>8.7511482860320074E-3</c:v>
                </c:pt>
                <c:pt idx="8">
                  <c:v>2.0133058767622367E-2</c:v>
                </c:pt>
                <c:pt idx="9">
                  <c:v>1.711083951048396E-2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FB-41D6-B389-7A33921D3B51}"/>
            </c:ext>
          </c:extLst>
        </c:ser>
        <c:ser>
          <c:idx val="1"/>
          <c:order val="1"/>
          <c:tx>
            <c:strRef>
              <c:f>'01b_pct_arrg_by_custclass_meco'!$A$25</c:f>
              <c:strCache>
                <c:ptCount val="1"/>
                <c:pt idx="0">
                  <c:v>Commercial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'01b_pct_arrg_by_custclass_meco'!b_an_maui_county_arr_pay_pct_yrs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'01b_pct_arrg_by_custclass_meco'!$B$25:$K$25</c:f>
              <c:numCache>
                <c:formatCode>0.00%</c:formatCode>
                <c:ptCount val="10"/>
                <c:pt idx="0">
                  <c:v>2.760590195145169E-3</c:v>
                </c:pt>
                <c:pt idx="1">
                  <c:v>1.9880715705765406E-3</c:v>
                </c:pt>
                <c:pt idx="2">
                  <c:v>1.6324178989821393E-3</c:v>
                </c:pt>
                <c:pt idx="3">
                  <c:v>2.2980053313723689E-3</c:v>
                </c:pt>
                <c:pt idx="4">
                  <c:v>1.088139281828074E-3</c:v>
                </c:pt>
                <c:pt idx="5">
                  <c:v>5.4535538992910384E-4</c:v>
                </c:pt>
                <c:pt idx="6">
                  <c:v>1.1671754354462202E-3</c:v>
                </c:pt>
                <c:pt idx="7">
                  <c:v>2.8431808085295426E-3</c:v>
                </c:pt>
                <c:pt idx="8">
                  <c:v>1.2103584162131732E-2</c:v>
                </c:pt>
                <c:pt idx="9">
                  <c:v>5.6190297808578387E-3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FB-41D6-B389-7A33921D3B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18087168"/>
        <c:axId val="1118083888"/>
      </c:barChart>
      <c:catAx>
        <c:axId val="111808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8083888"/>
        <c:crosses val="autoZero"/>
        <c:auto val="1"/>
        <c:lblAlgn val="ctr"/>
        <c:lblOffset val="100"/>
        <c:noMultiLvlLbl val="0"/>
      </c:catAx>
      <c:valAx>
        <c:axId val="1118083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8087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114297</xdr:colOff>
      <xdr:row>159</xdr:row>
      <xdr:rowOff>142874</xdr:rowOff>
    </xdr:from>
    <xdr:to>
      <xdr:col>10</xdr:col>
      <xdr:colOff>476250</xdr:colOff>
      <xdr:row>182</xdr:row>
      <xdr:rowOff>150494</xdr:rowOff>
    </xdr:to>
    <xdr:graphicFrame macro="">
      <xdr:nvGraphicFramePr>
        <xdr:cNvPr id="2" name="01b_pct_arrg_by_custclass_he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260348</xdr:colOff>
      <xdr:row>152</xdr:row>
      <xdr:rowOff>76198</xdr:rowOff>
    </xdr:from>
    <xdr:to>
      <xdr:col>11</xdr:col>
      <xdr:colOff>12700</xdr:colOff>
      <xdr:row>175</xdr:row>
      <xdr:rowOff>83818</xdr:rowOff>
    </xdr:to>
    <xdr:graphicFrame macro="">
      <xdr:nvGraphicFramePr>
        <xdr:cNvPr id="2" name="01b_pct_arrg_by_custclass_hel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488949</xdr:colOff>
      <xdr:row>100</xdr:row>
      <xdr:rowOff>30162</xdr:rowOff>
    </xdr:from>
    <xdr:to>
      <xdr:col>11</xdr:col>
      <xdr:colOff>241300</xdr:colOff>
      <xdr:row>123</xdr:row>
      <xdr:rowOff>37782</xdr:rowOff>
    </xdr:to>
    <xdr:graphicFrame macro="">
      <xdr:nvGraphicFramePr>
        <xdr:cNvPr id="2" name="01b_pct_arrg_by_custclass_me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7BD27-D89E-48C8-A67D-A9DCE2DC21E0}">
  <sheetPr codeName="Sheet4"/>
  <dimension ref="A1:M159"/>
  <sheetViews>
    <sheetView zoomScaleNormal="100" workbookViewId="0">
      <selection sqref="A1:I1"/>
    </sheetView>
  </sheetViews>
  <sheetFormatPr defaultRowHeight="15" x14ac:dyDescent="0.25"/>
  <cols>
    <col min="1" max="1" width="12.42578125" customWidth="1"/>
  </cols>
  <sheetData>
    <row r="1" spans="1:11" ht="18.75" x14ac:dyDescent="0.3">
      <c r="A1" s="52" t="s">
        <v>0</v>
      </c>
      <c r="B1" s="52"/>
      <c r="C1" s="52"/>
      <c r="D1" s="52"/>
      <c r="E1" s="52"/>
      <c r="F1" s="52"/>
      <c r="G1" s="52"/>
      <c r="H1" s="52"/>
      <c r="I1" s="52"/>
    </row>
    <row r="2" spans="1:11" ht="15" customHeight="1" x14ac:dyDescent="0.3">
      <c r="A2" s="52" t="s">
        <v>1</v>
      </c>
      <c r="B2" s="52"/>
      <c r="C2" s="52"/>
      <c r="D2" s="52"/>
      <c r="E2" s="52"/>
      <c r="F2" s="52"/>
      <c r="G2" s="52"/>
      <c r="H2" s="52"/>
      <c r="I2" s="52"/>
    </row>
    <row r="3" spans="1:11" ht="15" customHeight="1" x14ac:dyDescent="0.25">
      <c r="A3" s="53" t="s">
        <v>2</v>
      </c>
      <c r="B3" s="54"/>
      <c r="C3" s="1"/>
      <c r="D3" s="1"/>
      <c r="E3" s="1"/>
      <c r="F3" s="1"/>
      <c r="G3" s="1"/>
      <c r="H3" s="1"/>
      <c r="I3" s="1"/>
    </row>
    <row r="4" spans="1:11" ht="15" customHeight="1" x14ac:dyDescent="0.25">
      <c r="A4" s="48" t="s">
        <v>3</v>
      </c>
      <c r="B4" s="48"/>
      <c r="C4" s="48"/>
      <c r="D4" s="48"/>
      <c r="E4" s="48"/>
      <c r="F4" s="48"/>
      <c r="G4" s="48"/>
      <c r="H4" s="48"/>
      <c r="I4" s="49"/>
    </row>
    <row r="5" spans="1:11" ht="15" customHeight="1" x14ac:dyDescent="0.25">
      <c r="A5" s="2" t="s">
        <v>4</v>
      </c>
      <c r="B5" s="2">
        <v>2013</v>
      </c>
      <c r="C5" s="2">
        <v>2014</v>
      </c>
      <c r="D5" s="2">
        <v>2015</v>
      </c>
      <c r="E5" s="2">
        <v>2016</v>
      </c>
      <c r="F5" s="2">
        <v>2017</v>
      </c>
      <c r="G5" s="2">
        <v>2018</v>
      </c>
      <c r="H5" s="2">
        <v>2019</v>
      </c>
      <c r="I5" s="3">
        <v>2020</v>
      </c>
      <c r="J5" s="4">
        <v>2021</v>
      </c>
      <c r="K5" s="4">
        <v>2022</v>
      </c>
    </row>
    <row r="6" spans="1:11" ht="15" customHeight="1" x14ac:dyDescent="0.25">
      <c r="A6" s="2" t="s">
        <v>5</v>
      </c>
      <c r="B6" s="5">
        <v>299528</v>
      </c>
      <c r="C6" s="5">
        <v>301953</v>
      </c>
      <c r="D6" s="5">
        <v>302958</v>
      </c>
      <c r="E6" s="5">
        <v>304261</v>
      </c>
      <c r="F6" s="5">
        <v>304948</v>
      </c>
      <c r="G6" s="5">
        <v>305456</v>
      </c>
      <c r="H6" s="5">
        <v>306368</v>
      </c>
      <c r="I6" s="6">
        <v>307378</v>
      </c>
      <c r="J6" s="6">
        <v>308721</v>
      </c>
      <c r="K6" s="6">
        <v>308417</v>
      </c>
    </row>
    <row r="7" spans="1:11" ht="15" customHeight="1" x14ac:dyDescent="0.25">
      <c r="A7" s="1"/>
      <c r="B7" s="1"/>
      <c r="C7" s="1"/>
      <c r="D7" s="1"/>
      <c r="E7" s="1"/>
      <c r="F7" s="1"/>
      <c r="G7" s="1"/>
      <c r="H7" s="1"/>
      <c r="I7" s="1"/>
    </row>
    <row r="8" spans="1:11" ht="15.75" x14ac:dyDescent="0.25">
      <c r="A8" s="48" t="s">
        <v>6</v>
      </c>
      <c r="B8" s="48"/>
      <c r="C8" s="48"/>
      <c r="D8" s="48"/>
      <c r="E8" s="48"/>
      <c r="F8" s="48"/>
      <c r="G8" s="48"/>
      <c r="H8" s="48"/>
      <c r="I8" s="49"/>
    </row>
    <row r="9" spans="1:11" ht="15.75" x14ac:dyDescent="0.25">
      <c r="A9" s="2" t="s">
        <v>4</v>
      </c>
      <c r="B9" s="2">
        <v>2013</v>
      </c>
      <c r="C9" s="2">
        <v>2014</v>
      </c>
      <c r="D9" s="2">
        <v>2015</v>
      </c>
      <c r="E9" s="2">
        <v>2016</v>
      </c>
      <c r="F9" s="2">
        <v>2017</v>
      </c>
      <c r="G9" s="2">
        <v>2018</v>
      </c>
      <c r="H9" s="2">
        <v>2019</v>
      </c>
      <c r="I9" s="3">
        <v>2020</v>
      </c>
      <c r="J9" s="4">
        <v>2021</v>
      </c>
      <c r="K9" s="4">
        <v>2022</v>
      </c>
    </row>
    <row r="10" spans="1:11" ht="15.75" x14ac:dyDescent="0.25">
      <c r="A10" s="2" t="s">
        <v>5</v>
      </c>
      <c r="B10" s="5">
        <v>264597</v>
      </c>
      <c r="C10" s="5">
        <v>265882</v>
      </c>
      <c r="D10" s="5">
        <v>268417</v>
      </c>
      <c r="E10" s="5">
        <v>267866</v>
      </c>
      <c r="F10" s="5">
        <v>268606</v>
      </c>
      <c r="G10" s="5">
        <v>268758</v>
      </c>
      <c r="H10" s="5">
        <v>269474</v>
      </c>
      <c r="I10" s="6">
        <v>270313</v>
      </c>
      <c r="J10" s="6">
        <v>274980</v>
      </c>
      <c r="K10" s="6">
        <v>274874</v>
      </c>
    </row>
    <row r="11" spans="1:11" x14ac:dyDescent="0.25">
      <c r="B11" s="7"/>
      <c r="C11" s="7"/>
      <c r="D11" s="7"/>
      <c r="E11" s="7"/>
      <c r="F11" s="7"/>
      <c r="G11" s="7"/>
      <c r="H11" s="7"/>
      <c r="I11" s="7"/>
    </row>
    <row r="12" spans="1:11" ht="15.75" x14ac:dyDescent="0.25">
      <c r="A12" s="48" t="s">
        <v>7</v>
      </c>
      <c r="B12" s="48"/>
      <c r="C12" s="48"/>
      <c r="D12" s="48"/>
      <c r="E12" s="48"/>
      <c r="F12" s="48"/>
      <c r="G12" s="48"/>
      <c r="H12" s="48"/>
      <c r="I12" s="49"/>
    </row>
    <row r="13" spans="1:11" ht="15.75" x14ac:dyDescent="0.25">
      <c r="A13" s="2" t="s">
        <v>4</v>
      </c>
      <c r="B13" s="2">
        <v>2013</v>
      </c>
      <c r="C13" s="2">
        <v>2014</v>
      </c>
      <c r="D13" s="2">
        <v>2015</v>
      </c>
      <c r="E13" s="2">
        <v>2016</v>
      </c>
      <c r="F13" s="2">
        <v>2017</v>
      </c>
      <c r="G13" s="2">
        <v>2018</v>
      </c>
      <c r="H13" s="2">
        <v>2019</v>
      </c>
      <c r="I13" s="3">
        <v>2020</v>
      </c>
      <c r="J13" s="4">
        <v>2021</v>
      </c>
      <c r="K13" s="4">
        <v>2022</v>
      </c>
    </row>
    <row r="14" spans="1:11" ht="15.75" x14ac:dyDescent="0.25">
      <c r="A14" s="2" t="s">
        <v>5</v>
      </c>
      <c r="B14" s="8">
        <f>B$6-B$10</f>
        <v>34931</v>
      </c>
      <c r="C14" s="8">
        <f t="shared" ref="C14:K14" si="0">C$6-C$10</f>
        <v>36071</v>
      </c>
      <c r="D14" s="8">
        <f t="shared" si="0"/>
        <v>34541</v>
      </c>
      <c r="E14" s="8">
        <f t="shared" si="0"/>
        <v>36395</v>
      </c>
      <c r="F14" s="8">
        <f t="shared" si="0"/>
        <v>36342</v>
      </c>
      <c r="G14" s="8">
        <f t="shared" si="0"/>
        <v>36698</v>
      </c>
      <c r="H14" s="8">
        <f t="shared" si="0"/>
        <v>36894</v>
      </c>
      <c r="I14" s="9">
        <f t="shared" si="0"/>
        <v>37065</v>
      </c>
      <c r="J14" s="9">
        <f t="shared" si="0"/>
        <v>33741</v>
      </c>
      <c r="K14" s="9">
        <f t="shared" si="0"/>
        <v>33543</v>
      </c>
    </row>
    <row r="15" spans="1:11" x14ac:dyDescent="0.25">
      <c r="B15" s="7"/>
      <c r="C15" s="7"/>
      <c r="D15" s="7"/>
      <c r="E15" s="7"/>
      <c r="F15" s="7"/>
      <c r="G15" s="7"/>
      <c r="H15" s="7"/>
      <c r="I15" s="7"/>
    </row>
    <row r="16" spans="1:11" ht="15.75" x14ac:dyDescent="0.25">
      <c r="A16" s="48" t="s">
        <v>8</v>
      </c>
      <c r="B16" s="48"/>
      <c r="C16" s="48"/>
      <c r="D16" s="48"/>
      <c r="E16" s="48"/>
      <c r="F16" s="48"/>
      <c r="G16" s="48"/>
      <c r="H16" s="48"/>
      <c r="I16" s="49"/>
    </row>
    <row r="17" spans="1:13" ht="15.75" x14ac:dyDescent="0.25">
      <c r="A17" s="2"/>
      <c r="B17" s="2">
        <v>2013</v>
      </c>
      <c r="C17" s="2">
        <v>2014</v>
      </c>
      <c r="D17" s="2">
        <v>2015</v>
      </c>
      <c r="E17" s="2">
        <v>2016</v>
      </c>
      <c r="F17" s="2">
        <v>2017</v>
      </c>
      <c r="G17" s="2">
        <v>2018</v>
      </c>
      <c r="H17" s="2">
        <v>2019</v>
      </c>
      <c r="I17" s="3">
        <v>2020</v>
      </c>
      <c r="J17" s="4">
        <v>2021</v>
      </c>
      <c r="K17" s="4">
        <v>2022</v>
      </c>
    </row>
    <row r="18" spans="1:13" ht="15.75" x14ac:dyDescent="0.25">
      <c r="A18" s="2" t="s">
        <v>9</v>
      </c>
      <c r="B18" s="10">
        <f>B59</f>
        <v>6619</v>
      </c>
      <c r="C18" s="10">
        <f t="shared" ref="C18:K18" si="1">C59</f>
        <v>15710</v>
      </c>
      <c r="D18" s="10">
        <f t="shared" si="1"/>
        <v>8515</v>
      </c>
      <c r="E18" s="10">
        <f t="shared" si="1"/>
        <v>6730</v>
      </c>
      <c r="F18" s="10">
        <f t="shared" si="1"/>
        <v>7897</v>
      </c>
      <c r="G18" s="10">
        <f t="shared" si="1"/>
        <v>8992</v>
      </c>
      <c r="H18" s="10">
        <f t="shared" si="1"/>
        <v>9397</v>
      </c>
      <c r="I18" s="11">
        <f t="shared" si="1"/>
        <v>5582</v>
      </c>
      <c r="J18" s="11">
        <f t="shared" si="1"/>
        <v>6895</v>
      </c>
      <c r="K18" s="11">
        <f t="shared" si="1"/>
        <v>6765</v>
      </c>
    </row>
    <row r="19" spans="1:13" ht="16.5" thickBot="1" x14ac:dyDescent="0.3">
      <c r="A19" s="12" t="s">
        <v>10</v>
      </c>
      <c r="B19" s="13">
        <f>B92</f>
        <v>346</v>
      </c>
      <c r="C19" s="13">
        <f t="shared" ref="C19:K19" si="2">C92</f>
        <v>564</v>
      </c>
      <c r="D19" s="13">
        <f t="shared" si="2"/>
        <v>342</v>
      </c>
      <c r="E19" s="13">
        <f t="shared" si="2"/>
        <v>275</v>
      </c>
      <c r="F19" s="13">
        <f t="shared" si="2"/>
        <v>316</v>
      </c>
      <c r="G19" s="13">
        <f t="shared" si="2"/>
        <v>420</v>
      </c>
      <c r="H19" s="13">
        <f t="shared" si="2"/>
        <v>418</v>
      </c>
      <c r="I19" s="14">
        <f t="shared" si="2"/>
        <v>286</v>
      </c>
      <c r="J19" s="14">
        <f t="shared" si="2"/>
        <v>387</v>
      </c>
      <c r="K19" s="14">
        <f t="shared" si="2"/>
        <v>246</v>
      </c>
    </row>
    <row r="20" spans="1:13" ht="16.5" thickTop="1" x14ac:dyDescent="0.25">
      <c r="A20" s="15" t="s">
        <v>11</v>
      </c>
      <c r="B20" s="16">
        <f>SUM(B18:B19)</f>
        <v>6965</v>
      </c>
      <c r="C20" s="16">
        <f t="shared" ref="C20:K20" si="3">SUM(C18:C19)</f>
        <v>16274</v>
      </c>
      <c r="D20" s="16">
        <f t="shared" si="3"/>
        <v>8857</v>
      </c>
      <c r="E20" s="16">
        <f t="shared" si="3"/>
        <v>7005</v>
      </c>
      <c r="F20" s="16">
        <f t="shared" si="3"/>
        <v>8213</v>
      </c>
      <c r="G20" s="16">
        <f t="shared" si="3"/>
        <v>9412</v>
      </c>
      <c r="H20" s="16">
        <f t="shared" si="3"/>
        <v>9815</v>
      </c>
      <c r="I20" s="17">
        <f t="shared" si="3"/>
        <v>5868</v>
      </c>
      <c r="J20" s="17">
        <f t="shared" si="3"/>
        <v>7282</v>
      </c>
      <c r="K20" s="17">
        <f t="shared" si="3"/>
        <v>7011</v>
      </c>
    </row>
    <row r="21" spans="1:13" x14ac:dyDescent="0.25">
      <c r="B21" s="7"/>
      <c r="C21" s="7"/>
      <c r="D21" s="7"/>
      <c r="E21" s="7"/>
      <c r="F21" s="7"/>
      <c r="G21" s="7"/>
      <c r="H21" s="7"/>
      <c r="I21" s="7"/>
    </row>
    <row r="22" spans="1:13" ht="15.75" x14ac:dyDescent="0.25">
      <c r="A22" s="48" t="s">
        <v>12</v>
      </c>
      <c r="B22" s="48"/>
      <c r="C22" s="48"/>
      <c r="D22" s="48"/>
      <c r="E22" s="48"/>
      <c r="F22" s="48"/>
      <c r="G22" s="48"/>
      <c r="H22" s="48"/>
      <c r="I22" s="48"/>
    </row>
    <row r="23" spans="1:13" ht="15.75" x14ac:dyDescent="0.25">
      <c r="A23" s="2"/>
      <c r="B23" s="2">
        <v>2013</v>
      </c>
      <c r="C23" s="2">
        <v>2014</v>
      </c>
      <c r="D23" s="2">
        <v>2015</v>
      </c>
      <c r="E23" s="2">
        <v>2016</v>
      </c>
      <c r="F23" s="2">
        <v>2017</v>
      </c>
      <c r="G23" s="2">
        <v>2018</v>
      </c>
      <c r="H23" s="2">
        <v>2019</v>
      </c>
      <c r="I23" s="2">
        <v>2020</v>
      </c>
      <c r="J23" s="4">
        <v>2021</v>
      </c>
      <c r="K23" s="4">
        <v>2022</v>
      </c>
      <c r="M23" s="18"/>
    </row>
    <row r="24" spans="1:13" ht="15.75" x14ac:dyDescent="0.25">
      <c r="A24" s="2" t="s">
        <v>9</v>
      </c>
      <c r="B24" s="19">
        <f>B126</f>
        <v>2.5015400779298331E-2</v>
      </c>
      <c r="C24" s="19">
        <f t="shared" ref="C24:J24" si="4">C126</f>
        <v>5.9086361619064096E-2</v>
      </c>
      <c r="D24" s="19">
        <f t="shared" si="4"/>
        <v>3.172302797512825E-2</v>
      </c>
      <c r="E24" s="19">
        <f t="shared" si="4"/>
        <v>2.5124502549782355E-2</v>
      </c>
      <c r="F24" s="19">
        <f t="shared" si="4"/>
        <v>2.9399938944029546E-2</v>
      </c>
      <c r="G24" s="19">
        <f t="shared" si="4"/>
        <v>3.3457608703740913E-2</v>
      </c>
      <c r="H24" s="19">
        <f t="shared" si="4"/>
        <v>3.4871638822298254E-2</v>
      </c>
      <c r="I24" s="19">
        <f t="shared" si="4"/>
        <v>2.0650135213622727E-2</v>
      </c>
      <c r="J24" s="19">
        <f t="shared" si="4"/>
        <v>2.5074550876427376E-2</v>
      </c>
      <c r="K24" s="19">
        <f>K126</f>
        <v>2.4611276439386775E-2</v>
      </c>
      <c r="M24" s="18"/>
    </row>
    <row r="25" spans="1:13" ht="15.75" x14ac:dyDescent="0.25">
      <c r="A25" s="2" t="s">
        <v>10</v>
      </c>
      <c r="B25" s="19">
        <f>B159</f>
        <v>9.9052417623314536E-3</v>
      </c>
      <c r="C25" s="19">
        <f t="shared" ref="C25:J25" si="5">C159</f>
        <v>1.5635829336586176E-2</v>
      </c>
      <c r="D25" s="19">
        <f t="shared" si="5"/>
        <v>9.9012767435800939E-3</v>
      </c>
      <c r="E25" s="19">
        <f t="shared" si="5"/>
        <v>7.5559829646929524E-3</v>
      </c>
      <c r="F25" s="19">
        <f t="shared" si="5"/>
        <v>8.6951736283088429E-3</v>
      </c>
      <c r="G25" s="19">
        <f t="shared" si="5"/>
        <v>1.1444765382309662E-2</v>
      </c>
      <c r="H25" s="19">
        <f t="shared" si="5"/>
        <v>1.1329755515802028E-2</v>
      </c>
      <c r="I25" s="19">
        <f t="shared" si="5"/>
        <v>7.7161742884122491E-3</v>
      </c>
      <c r="J25" s="19">
        <f t="shared" si="5"/>
        <v>1.1469725260069352E-2</v>
      </c>
      <c r="K25" s="19">
        <f>K159</f>
        <v>7.3338699579644038E-3</v>
      </c>
      <c r="M25" s="18"/>
    </row>
    <row r="26" spans="1:13" x14ac:dyDescent="0.25">
      <c r="A26" s="7"/>
      <c r="B26" s="7"/>
      <c r="C26" s="7"/>
      <c r="D26" s="7"/>
      <c r="E26" s="7"/>
      <c r="F26" s="7"/>
      <c r="G26" s="7"/>
      <c r="H26" s="7"/>
    </row>
    <row r="27" spans="1:13" ht="15.75" x14ac:dyDescent="0.25">
      <c r="A27" s="50" t="s">
        <v>13</v>
      </c>
      <c r="B27" s="50"/>
      <c r="C27" s="50"/>
      <c r="D27" s="50"/>
      <c r="E27" s="50"/>
      <c r="F27" s="50"/>
      <c r="G27" s="50"/>
      <c r="H27" s="50"/>
      <c r="I27" s="51"/>
    </row>
    <row r="28" spans="1:13" ht="15.75" x14ac:dyDescent="0.25">
      <c r="A28" s="20" t="s">
        <v>9</v>
      </c>
      <c r="B28" s="46" t="s">
        <v>4</v>
      </c>
      <c r="C28" s="46"/>
      <c r="D28" s="46"/>
      <c r="E28" s="46"/>
      <c r="F28" s="46"/>
      <c r="G28" s="46"/>
      <c r="H28" s="46"/>
      <c r="I28" s="47"/>
    </row>
    <row r="29" spans="1:13" ht="15.75" x14ac:dyDescent="0.25">
      <c r="A29" s="2" t="s">
        <v>14</v>
      </c>
      <c r="B29" s="2">
        <v>2013</v>
      </c>
      <c r="C29" s="2">
        <v>2014</v>
      </c>
      <c r="D29" s="2">
        <v>2015</v>
      </c>
      <c r="E29" s="2">
        <v>2016</v>
      </c>
      <c r="F29" s="2">
        <v>2017</v>
      </c>
      <c r="G29" s="2">
        <v>2018</v>
      </c>
      <c r="H29" s="2">
        <v>2019</v>
      </c>
      <c r="I29" s="3">
        <v>2020</v>
      </c>
      <c r="J29" s="4">
        <v>2021</v>
      </c>
      <c r="K29" s="4">
        <v>2022</v>
      </c>
    </row>
    <row r="30" spans="1:13" x14ac:dyDescent="0.25">
      <c r="A30" s="21">
        <v>96701</v>
      </c>
      <c r="B30" s="21">
        <v>206</v>
      </c>
      <c r="C30" s="21">
        <v>507</v>
      </c>
      <c r="D30" s="21">
        <v>295</v>
      </c>
      <c r="E30" s="21">
        <v>240</v>
      </c>
      <c r="F30" s="21">
        <v>304</v>
      </c>
      <c r="G30" s="21">
        <v>314</v>
      </c>
      <c r="H30" s="21">
        <v>309</v>
      </c>
      <c r="I30" s="22">
        <v>199</v>
      </c>
      <c r="J30" s="22">
        <v>193</v>
      </c>
      <c r="K30">
        <v>235</v>
      </c>
    </row>
    <row r="31" spans="1:13" x14ac:dyDescent="0.25">
      <c r="A31" s="21">
        <v>96706</v>
      </c>
      <c r="B31" s="21">
        <v>807</v>
      </c>
      <c r="C31" s="21">
        <v>1718</v>
      </c>
      <c r="D31" s="21">
        <v>906</v>
      </c>
      <c r="E31" s="21">
        <v>771</v>
      </c>
      <c r="F31" s="21">
        <v>945</v>
      </c>
      <c r="G31" s="21">
        <v>1036</v>
      </c>
      <c r="H31" s="21">
        <v>1138</v>
      </c>
      <c r="I31" s="22">
        <v>689</v>
      </c>
      <c r="J31" s="22">
        <v>848</v>
      </c>
      <c r="K31" s="41">
        <v>793</v>
      </c>
    </row>
    <row r="32" spans="1:13" x14ac:dyDescent="0.25">
      <c r="A32" s="21">
        <v>96707</v>
      </c>
      <c r="B32" s="21">
        <v>519</v>
      </c>
      <c r="C32" s="21">
        <v>1119</v>
      </c>
      <c r="D32" s="21">
        <v>615</v>
      </c>
      <c r="E32" s="21">
        <v>485</v>
      </c>
      <c r="F32" s="21">
        <v>583</v>
      </c>
      <c r="G32" s="21">
        <v>661</v>
      </c>
      <c r="H32" s="21">
        <v>706</v>
      </c>
      <c r="I32" s="22">
        <v>426</v>
      </c>
      <c r="J32" s="22">
        <v>452</v>
      </c>
      <c r="K32">
        <v>438</v>
      </c>
    </row>
    <row r="33" spans="1:11" x14ac:dyDescent="0.25">
      <c r="A33" s="21">
        <v>96712</v>
      </c>
      <c r="B33" s="21">
        <v>71</v>
      </c>
      <c r="C33" s="21">
        <v>176</v>
      </c>
      <c r="D33" s="21">
        <v>66</v>
      </c>
      <c r="E33" s="21">
        <v>68</v>
      </c>
      <c r="F33" s="21">
        <v>65</v>
      </c>
      <c r="G33" s="21">
        <v>89</v>
      </c>
      <c r="H33" s="21">
        <v>80</v>
      </c>
      <c r="I33" s="22">
        <v>39</v>
      </c>
      <c r="J33" s="22">
        <v>55</v>
      </c>
      <c r="K33">
        <v>62</v>
      </c>
    </row>
    <row r="34" spans="1:11" x14ac:dyDescent="0.25">
      <c r="A34" s="21">
        <v>96717</v>
      </c>
      <c r="B34" s="21">
        <v>67</v>
      </c>
      <c r="C34" s="21">
        <v>127</v>
      </c>
      <c r="D34" s="21">
        <v>53</v>
      </c>
      <c r="E34" s="21">
        <v>44</v>
      </c>
      <c r="F34" s="21">
        <v>56</v>
      </c>
      <c r="G34" s="21">
        <v>66</v>
      </c>
      <c r="H34" s="21">
        <v>54</v>
      </c>
      <c r="I34" s="22">
        <v>36</v>
      </c>
      <c r="J34" s="22">
        <v>44</v>
      </c>
      <c r="K34">
        <v>40</v>
      </c>
    </row>
    <row r="35" spans="1:11" x14ac:dyDescent="0.25">
      <c r="A35" s="21">
        <v>96730</v>
      </c>
      <c r="B35" s="21">
        <v>20</v>
      </c>
      <c r="C35" s="21">
        <v>44</v>
      </c>
      <c r="D35" s="21">
        <v>20</v>
      </c>
      <c r="E35" s="21">
        <v>12</v>
      </c>
      <c r="F35" s="21">
        <v>30</v>
      </c>
      <c r="G35" s="21">
        <v>23</v>
      </c>
      <c r="H35" s="21">
        <v>26</v>
      </c>
      <c r="I35" s="22">
        <v>10</v>
      </c>
      <c r="J35" s="22">
        <v>16</v>
      </c>
      <c r="K35" s="22">
        <v>13</v>
      </c>
    </row>
    <row r="36" spans="1:11" x14ac:dyDescent="0.25">
      <c r="A36" s="21">
        <v>96731</v>
      </c>
      <c r="B36" s="21">
        <v>36</v>
      </c>
      <c r="C36" s="21">
        <v>92</v>
      </c>
      <c r="D36" s="21">
        <v>43</v>
      </c>
      <c r="E36" s="21">
        <v>32</v>
      </c>
      <c r="F36" s="21">
        <v>42</v>
      </c>
      <c r="G36" s="21">
        <v>40</v>
      </c>
      <c r="H36" s="21">
        <v>32</v>
      </c>
      <c r="I36" s="22">
        <v>18</v>
      </c>
      <c r="J36" s="22">
        <v>27</v>
      </c>
      <c r="K36" s="22">
        <v>28</v>
      </c>
    </row>
    <row r="37" spans="1:11" x14ac:dyDescent="0.25">
      <c r="A37" s="21">
        <v>96734</v>
      </c>
      <c r="B37" s="21">
        <v>260</v>
      </c>
      <c r="C37" s="21">
        <v>538</v>
      </c>
      <c r="D37" s="21">
        <v>263</v>
      </c>
      <c r="E37" s="21">
        <v>184</v>
      </c>
      <c r="F37" s="21">
        <v>199</v>
      </c>
      <c r="G37" s="21">
        <v>213</v>
      </c>
      <c r="H37" s="21">
        <v>228</v>
      </c>
      <c r="I37" s="22">
        <v>130</v>
      </c>
      <c r="J37" s="22">
        <v>182</v>
      </c>
      <c r="K37" s="22">
        <v>147</v>
      </c>
    </row>
    <row r="38" spans="1:11" x14ac:dyDescent="0.25">
      <c r="A38" s="21">
        <v>96744</v>
      </c>
      <c r="B38" s="21">
        <v>401</v>
      </c>
      <c r="C38" s="21">
        <v>795</v>
      </c>
      <c r="D38" s="21">
        <v>412</v>
      </c>
      <c r="E38" s="21">
        <v>337</v>
      </c>
      <c r="F38" s="21">
        <v>357</v>
      </c>
      <c r="G38" s="21">
        <v>421</v>
      </c>
      <c r="H38" s="21">
        <v>415</v>
      </c>
      <c r="I38" s="22">
        <v>217</v>
      </c>
      <c r="J38" s="22">
        <v>313</v>
      </c>
      <c r="K38" s="22">
        <v>290</v>
      </c>
    </row>
    <row r="39" spans="1:11" x14ac:dyDescent="0.25">
      <c r="A39" s="21">
        <v>96759</v>
      </c>
      <c r="B39" s="21">
        <v>1</v>
      </c>
      <c r="C39" s="21">
        <v>7</v>
      </c>
      <c r="D39" s="21">
        <v>2</v>
      </c>
      <c r="E39" s="21">
        <v>1</v>
      </c>
      <c r="F39" s="21">
        <v>3</v>
      </c>
      <c r="G39" s="21">
        <v>11</v>
      </c>
      <c r="H39" s="21">
        <v>15</v>
      </c>
      <c r="I39" s="22">
        <v>7</v>
      </c>
      <c r="J39" s="22">
        <v>8</v>
      </c>
      <c r="K39" s="22">
        <v>8</v>
      </c>
    </row>
    <row r="40" spans="1:11" x14ac:dyDescent="0.25">
      <c r="A40" s="21">
        <v>96762</v>
      </c>
      <c r="B40" s="21">
        <v>61</v>
      </c>
      <c r="C40" s="21">
        <v>117</v>
      </c>
      <c r="D40" s="21">
        <v>46</v>
      </c>
      <c r="E40" s="21">
        <v>37</v>
      </c>
      <c r="F40" s="21">
        <v>46</v>
      </c>
      <c r="G40" s="21">
        <v>45</v>
      </c>
      <c r="H40" s="21">
        <v>43</v>
      </c>
      <c r="I40" s="22">
        <v>17</v>
      </c>
      <c r="J40" s="22">
        <v>38</v>
      </c>
      <c r="K40" s="22">
        <v>31</v>
      </c>
    </row>
    <row r="41" spans="1:11" x14ac:dyDescent="0.25">
      <c r="A41" s="21">
        <v>96782</v>
      </c>
      <c r="B41" s="21">
        <v>245</v>
      </c>
      <c r="C41" s="21">
        <v>526</v>
      </c>
      <c r="D41" s="21">
        <v>299</v>
      </c>
      <c r="E41" s="21">
        <v>267</v>
      </c>
      <c r="F41" s="21">
        <v>298</v>
      </c>
      <c r="G41" s="21">
        <v>351</v>
      </c>
      <c r="H41" s="21">
        <v>389</v>
      </c>
      <c r="I41" s="22">
        <v>231</v>
      </c>
      <c r="J41" s="22">
        <v>274</v>
      </c>
      <c r="K41" s="22">
        <v>226</v>
      </c>
    </row>
    <row r="42" spans="1:11" x14ac:dyDescent="0.25">
      <c r="A42" s="21">
        <v>96786</v>
      </c>
      <c r="B42" s="21">
        <v>249</v>
      </c>
      <c r="C42" s="21">
        <v>670</v>
      </c>
      <c r="D42" s="21">
        <v>354</v>
      </c>
      <c r="E42" s="21">
        <v>262</v>
      </c>
      <c r="F42" s="21">
        <v>330</v>
      </c>
      <c r="G42" s="21">
        <v>351</v>
      </c>
      <c r="H42" s="21">
        <v>381</v>
      </c>
      <c r="I42" s="22">
        <v>212</v>
      </c>
      <c r="J42" s="22">
        <v>280</v>
      </c>
      <c r="K42" s="22">
        <v>275</v>
      </c>
    </row>
    <row r="43" spans="1:11" x14ac:dyDescent="0.25">
      <c r="A43" s="21">
        <v>96789</v>
      </c>
      <c r="B43" s="21">
        <v>367</v>
      </c>
      <c r="C43" s="21">
        <v>895</v>
      </c>
      <c r="D43" s="21">
        <v>455</v>
      </c>
      <c r="E43" s="21">
        <v>337</v>
      </c>
      <c r="F43" s="21">
        <v>349</v>
      </c>
      <c r="G43" s="21">
        <v>420</v>
      </c>
      <c r="H43" s="21">
        <v>429</v>
      </c>
      <c r="I43" s="22">
        <v>289</v>
      </c>
      <c r="J43" s="22">
        <v>322</v>
      </c>
      <c r="K43" s="22">
        <v>292</v>
      </c>
    </row>
    <row r="44" spans="1:11" x14ac:dyDescent="0.25">
      <c r="A44" s="21">
        <v>96791</v>
      </c>
      <c r="B44" s="21">
        <v>65</v>
      </c>
      <c r="C44" s="21">
        <v>192</v>
      </c>
      <c r="D44" s="21">
        <v>87</v>
      </c>
      <c r="E44" s="21">
        <v>65</v>
      </c>
      <c r="F44" s="21">
        <v>76</v>
      </c>
      <c r="G44" s="21">
        <v>96</v>
      </c>
      <c r="H44" s="21">
        <v>79</v>
      </c>
      <c r="I44" s="22">
        <v>39</v>
      </c>
      <c r="J44" s="22">
        <v>51</v>
      </c>
      <c r="K44" s="22">
        <v>51</v>
      </c>
    </row>
    <row r="45" spans="1:11" x14ac:dyDescent="0.25">
      <c r="A45" s="21">
        <v>96792</v>
      </c>
      <c r="B45" s="21">
        <v>984</v>
      </c>
      <c r="C45" s="21">
        <v>2205</v>
      </c>
      <c r="D45" s="21">
        <v>1237</v>
      </c>
      <c r="E45" s="21">
        <v>998</v>
      </c>
      <c r="F45" s="21">
        <v>1221</v>
      </c>
      <c r="G45" s="21">
        <v>1441</v>
      </c>
      <c r="H45" s="21">
        <v>1434</v>
      </c>
      <c r="I45" s="22">
        <v>859</v>
      </c>
      <c r="J45" s="22">
        <v>1007</v>
      </c>
      <c r="K45" s="22">
        <v>1089</v>
      </c>
    </row>
    <row r="46" spans="1:11" x14ac:dyDescent="0.25">
      <c r="A46" s="21">
        <v>96795</v>
      </c>
      <c r="B46" s="21">
        <v>121</v>
      </c>
      <c r="C46" s="21">
        <v>273</v>
      </c>
      <c r="D46" s="21">
        <v>153</v>
      </c>
      <c r="E46" s="21">
        <v>138</v>
      </c>
      <c r="F46" s="21">
        <v>120</v>
      </c>
      <c r="G46" s="21">
        <v>152</v>
      </c>
      <c r="H46" s="21">
        <v>144</v>
      </c>
      <c r="I46" s="22">
        <v>113</v>
      </c>
      <c r="J46" s="22">
        <v>114</v>
      </c>
      <c r="K46" s="22">
        <v>111</v>
      </c>
    </row>
    <row r="47" spans="1:11" x14ac:dyDescent="0.25">
      <c r="A47" s="21">
        <v>96797</v>
      </c>
      <c r="B47" s="21">
        <v>634</v>
      </c>
      <c r="C47" s="21">
        <v>1582</v>
      </c>
      <c r="D47" s="21">
        <v>885</v>
      </c>
      <c r="E47" s="21">
        <v>723</v>
      </c>
      <c r="F47" s="21">
        <v>871</v>
      </c>
      <c r="G47" s="21">
        <v>957</v>
      </c>
      <c r="H47" s="21">
        <v>1009</v>
      </c>
      <c r="I47" s="22">
        <v>590</v>
      </c>
      <c r="J47" s="22">
        <v>712</v>
      </c>
      <c r="K47" s="22">
        <v>683</v>
      </c>
    </row>
    <row r="48" spans="1:11" x14ac:dyDescent="0.25">
      <c r="A48" s="21">
        <v>96813</v>
      </c>
      <c r="B48" s="21">
        <v>117</v>
      </c>
      <c r="C48" s="21">
        <v>266</v>
      </c>
      <c r="D48" s="21">
        <v>160</v>
      </c>
      <c r="E48" s="21">
        <v>151</v>
      </c>
      <c r="F48" s="21">
        <v>153</v>
      </c>
      <c r="G48" s="21">
        <v>180</v>
      </c>
      <c r="H48" s="21">
        <v>191</v>
      </c>
      <c r="I48" s="22">
        <v>119</v>
      </c>
      <c r="J48" s="22">
        <v>130</v>
      </c>
      <c r="K48" s="22">
        <v>127</v>
      </c>
    </row>
    <row r="49" spans="1:11" x14ac:dyDescent="0.25">
      <c r="A49" s="21">
        <v>96814</v>
      </c>
      <c r="B49" s="21">
        <v>68</v>
      </c>
      <c r="C49" s="21">
        <v>175</v>
      </c>
      <c r="D49" s="21">
        <v>103</v>
      </c>
      <c r="E49" s="21">
        <v>65</v>
      </c>
      <c r="F49" s="21">
        <v>74</v>
      </c>
      <c r="G49" s="21">
        <v>112</v>
      </c>
      <c r="H49" s="21">
        <v>132</v>
      </c>
      <c r="I49" s="22">
        <v>68</v>
      </c>
      <c r="J49" s="22">
        <v>83</v>
      </c>
      <c r="K49" s="22">
        <v>92</v>
      </c>
    </row>
    <row r="50" spans="1:11" x14ac:dyDescent="0.25">
      <c r="A50" s="21">
        <v>96815</v>
      </c>
      <c r="B50" s="21">
        <v>83</v>
      </c>
      <c r="C50" s="21">
        <v>284</v>
      </c>
      <c r="D50" s="21">
        <v>127</v>
      </c>
      <c r="E50" s="21">
        <v>91</v>
      </c>
      <c r="F50" s="21">
        <v>114</v>
      </c>
      <c r="G50" s="21">
        <v>137</v>
      </c>
      <c r="H50" s="21">
        <v>166</v>
      </c>
      <c r="I50" s="22">
        <v>87</v>
      </c>
      <c r="J50" s="22">
        <v>109</v>
      </c>
      <c r="K50" s="22">
        <v>128</v>
      </c>
    </row>
    <row r="51" spans="1:11" x14ac:dyDescent="0.25">
      <c r="A51" s="21">
        <v>96816</v>
      </c>
      <c r="B51" s="21">
        <v>185</v>
      </c>
      <c r="C51" s="21">
        <v>557</v>
      </c>
      <c r="D51" s="21">
        <v>323</v>
      </c>
      <c r="E51" s="21">
        <v>218</v>
      </c>
      <c r="F51" s="21">
        <v>255</v>
      </c>
      <c r="G51" s="21">
        <v>299</v>
      </c>
      <c r="H51" s="21">
        <v>316</v>
      </c>
      <c r="I51" s="22">
        <v>187</v>
      </c>
      <c r="J51" s="22">
        <v>247</v>
      </c>
      <c r="K51" s="22">
        <v>246</v>
      </c>
    </row>
    <row r="52" spans="1:11" x14ac:dyDescent="0.25">
      <c r="A52" s="21">
        <v>96817</v>
      </c>
      <c r="B52" s="21">
        <v>191</v>
      </c>
      <c r="C52" s="21">
        <v>480</v>
      </c>
      <c r="D52" s="21">
        <v>282</v>
      </c>
      <c r="E52" s="21">
        <v>223</v>
      </c>
      <c r="F52" s="21">
        <v>274</v>
      </c>
      <c r="G52" s="21">
        <v>301</v>
      </c>
      <c r="H52" s="21">
        <v>353</v>
      </c>
      <c r="I52" s="22">
        <v>239</v>
      </c>
      <c r="J52" s="22">
        <v>336</v>
      </c>
      <c r="K52" s="22">
        <v>348</v>
      </c>
    </row>
    <row r="53" spans="1:11" x14ac:dyDescent="0.25">
      <c r="A53" s="21">
        <v>96818</v>
      </c>
      <c r="B53" s="21">
        <v>148</v>
      </c>
      <c r="C53" s="21">
        <v>390</v>
      </c>
      <c r="D53" s="21">
        <v>225</v>
      </c>
      <c r="E53" s="21">
        <v>170</v>
      </c>
      <c r="F53" s="21">
        <v>168</v>
      </c>
      <c r="G53" s="21">
        <v>194</v>
      </c>
      <c r="H53" s="21">
        <v>210</v>
      </c>
      <c r="I53" s="22">
        <v>124</v>
      </c>
      <c r="J53" s="22">
        <v>148</v>
      </c>
      <c r="K53" s="22">
        <v>157</v>
      </c>
    </row>
    <row r="54" spans="1:11" x14ac:dyDescent="0.25">
      <c r="A54" s="21">
        <v>96819</v>
      </c>
      <c r="B54" s="21">
        <v>235</v>
      </c>
      <c r="C54" s="21">
        <v>574</v>
      </c>
      <c r="D54" s="21">
        <v>362</v>
      </c>
      <c r="E54" s="21">
        <v>291</v>
      </c>
      <c r="F54" s="21">
        <v>324</v>
      </c>
      <c r="G54" s="21">
        <v>342</v>
      </c>
      <c r="H54" s="21">
        <v>339</v>
      </c>
      <c r="I54" s="22">
        <v>224</v>
      </c>
      <c r="J54" s="22">
        <v>300</v>
      </c>
      <c r="K54" s="22">
        <v>290</v>
      </c>
    </row>
    <row r="55" spans="1:11" x14ac:dyDescent="0.25">
      <c r="A55" s="21">
        <v>96821</v>
      </c>
      <c r="B55" s="21">
        <v>64</v>
      </c>
      <c r="C55" s="21">
        <v>139</v>
      </c>
      <c r="D55" s="21">
        <v>62</v>
      </c>
      <c r="E55" s="21">
        <v>46</v>
      </c>
      <c r="F55" s="21">
        <v>48</v>
      </c>
      <c r="G55" s="21">
        <v>76</v>
      </c>
      <c r="H55" s="21">
        <v>73</v>
      </c>
      <c r="I55" s="22">
        <v>35</v>
      </c>
      <c r="J55" s="22">
        <v>47</v>
      </c>
      <c r="K55" s="22">
        <v>48</v>
      </c>
    </row>
    <row r="56" spans="1:11" x14ac:dyDescent="0.25">
      <c r="A56" s="21">
        <v>96822</v>
      </c>
      <c r="B56" s="21">
        <v>119</v>
      </c>
      <c r="C56" s="21">
        <v>447</v>
      </c>
      <c r="D56" s="21">
        <v>246</v>
      </c>
      <c r="E56" s="21">
        <v>164</v>
      </c>
      <c r="F56" s="21">
        <v>206</v>
      </c>
      <c r="G56" s="21">
        <v>240</v>
      </c>
      <c r="H56" s="21">
        <v>241</v>
      </c>
      <c r="I56" s="22">
        <v>125</v>
      </c>
      <c r="J56" s="22">
        <v>194</v>
      </c>
      <c r="K56" s="22">
        <v>176</v>
      </c>
    </row>
    <row r="57" spans="1:11" x14ac:dyDescent="0.25">
      <c r="A57" s="21">
        <v>96825</v>
      </c>
      <c r="B57" s="21">
        <v>144</v>
      </c>
      <c r="C57" s="21">
        <v>327</v>
      </c>
      <c r="D57" s="21">
        <v>142</v>
      </c>
      <c r="E57" s="21">
        <v>110</v>
      </c>
      <c r="F57" s="21">
        <v>135</v>
      </c>
      <c r="G57" s="21">
        <v>140</v>
      </c>
      <c r="H57" s="21">
        <v>154</v>
      </c>
      <c r="I57" s="22">
        <v>81</v>
      </c>
      <c r="J57" s="22">
        <v>121</v>
      </c>
      <c r="K57" s="22">
        <v>117</v>
      </c>
    </row>
    <row r="58" spans="1:11" ht="15.75" thickBot="1" x14ac:dyDescent="0.3">
      <c r="A58" s="23">
        <v>96826</v>
      </c>
      <c r="B58" s="23">
        <v>151</v>
      </c>
      <c r="C58" s="23">
        <v>488</v>
      </c>
      <c r="D58" s="23">
        <v>292</v>
      </c>
      <c r="E58" s="23">
        <v>200</v>
      </c>
      <c r="F58" s="23">
        <v>251</v>
      </c>
      <c r="G58" s="23">
        <v>284</v>
      </c>
      <c r="H58" s="23">
        <v>311</v>
      </c>
      <c r="I58" s="24">
        <v>172</v>
      </c>
      <c r="J58" s="22">
        <v>244</v>
      </c>
      <c r="K58" s="22">
        <v>224</v>
      </c>
    </row>
    <row r="59" spans="1:11" ht="16.5" thickTop="1" x14ac:dyDescent="0.25">
      <c r="A59" s="25" t="s">
        <v>11</v>
      </c>
      <c r="B59" s="26">
        <f>SUM(B30:B58)</f>
        <v>6619</v>
      </c>
      <c r="C59" s="26">
        <f t="shared" ref="C59:J59" si="6">SUM(C30:C58)</f>
        <v>15710</v>
      </c>
      <c r="D59" s="26">
        <f t="shared" si="6"/>
        <v>8515</v>
      </c>
      <c r="E59" s="26">
        <f t="shared" si="6"/>
        <v>6730</v>
      </c>
      <c r="F59" s="26">
        <f t="shared" si="6"/>
        <v>7897</v>
      </c>
      <c r="G59" s="26">
        <f t="shared" si="6"/>
        <v>8992</v>
      </c>
      <c r="H59" s="26">
        <f t="shared" si="6"/>
        <v>9397</v>
      </c>
      <c r="I59" s="27">
        <f t="shared" si="6"/>
        <v>5582</v>
      </c>
      <c r="J59" s="27">
        <f t="shared" si="6"/>
        <v>6895</v>
      </c>
      <c r="K59" s="27">
        <f>SUM(K30:K58)</f>
        <v>6765</v>
      </c>
    </row>
    <row r="60" spans="1:11" x14ac:dyDescent="0.25">
      <c r="A60" s="21"/>
      <c r="B60" s="21"/>
      <c r="C60" s="21"/>
      <c r="D60" s="21"/>
      <c r="E60" s="21"/>
      <c r="F60" s="21"/>
      <c r="G60" s="21"/>
      <c r="H60" s="21"/>
      <c r="I60" s="22"/>
    </row>
    <row r="61" spans="1:11" ht="15.75" x14ac:dyDescent="0.25">
      <c r="A61" s="20" t="s">
        <v>15</v>
      </c>
      <c r="B61" s="46" t="s">
        <v>4</v>
      </c>
      <c r="C61" s="46"/>
      <c r="D61" s="46"/>
      <c r="E61" s="46"/>
      <c r="F61" s="46"/>
      <c r="G61" s="46"/>
      <c r="H61" s="46"/>
      <c r="I61" s="47"/>
    </row>
    <row r="62" spans="1:11" ht="15.75" x14ac:dyDescent="0.25">
      <c r="A62" s="2" t="s">
        <v>14</v>
      </c>
      <c r="B62" s="2">
        <v>2013</v>
      </c>
      <c r="C62" s="2">
        <v>2014</v>
      </c>
      <c r="D62" s="2">
        <v>2015</v>
      </c>
      <c r="E62" s="2">
        <v>2016</v>
      </c>
      <c r="F62" s="2">
        <v>2017</v>
      </c>
      <c r="G62" s="2">
        <v>2018</v>
      </c>
      <c r="H62" s="2">
        <v>2019</v>
      </c>
      <c r="I62" s="3">
        <v>2020</v>
      </c>
      <c r="J62" s="4">
        <v>2021</v>
      </c>
      <c r="K62" s="4">
        <v>2022</v>
      </c>
    </row>
    <row r="63" spans="1:11" x14ac:dyDescent="0.25">
      <c r="A63" s="21">
        <v>96701</v>
      </c>
      <c r="B63" s="21">
        <v>22</v>
      </c>
      <c r="C63" s="21">
        <v>29</v>
      </c>
      <c r="D63" s="21">
        <v>22</v>
      </c>
      <c r="E63" s="21">
        <v>19</v>
      </c>
      <c r="F63" s="21">
        <v>18</v>
      </c>
      <c r="G63" s="21">
        <v>22</v>
      </c>
      <c r="H63" s="21">
        <v>32</v>
      </c>
      <c r="I63" s="22">
        <v>14</v>
      </c>
      <c r="J63" s="22">
        <v>23</v>
      </c>
      <c r="K63" s="22">
        <v>13</v>
      </c>
    </row>
    <row r="64" spans="1:11" x14ac:dyDescent="0.25">
      <c r="A64" s="21">
        <v>96706</v>
      </c>
      <c r="B64" s="21">
        <v>3</v>
      </c>
      <c r="C64" s="21">
        <v>9</v>
      </c>
      <c r="D64" s="21">
        <v>3</v>
      </c>
      <c r="E64" s="21">
        <v>3</v>
      </c>
      <c r="F64" s="21"/>
      <c r="G64" s="21">
        <v>7</v>
      </c>
      <c r="H64" s="21">
        <v>4</v>
      </c>
      <c r="I64" s="22">
        <v>5</v>
      </c>
      <c r="J64" s="22">
        <v>7</v>
      </c>
      <c r="K64" s="22">
        <v>5</v>
      </c>
    </row>
    <row r="65" spans="1:11" x14ac:dyDescent="0.25">
      <c r="A65" s="21">
        <v>96707</v>
      </c>
      <c r="B65" s="21">
        <v>26</v>
      </c>
      <c r="C65" s="21">
        <v>31</v>
      </c>
      <c r="D65" s="21">
        <v>28</v>
      </c>
      <c r="E65" s="21">
        <v>16</v>
      </c>
      <c r="F65" s="21">
        <v>17</v>
      </c>
      <c r="G65" s="21">
        <v>32</v>
      </c>
      <c r="H65" s="21">
        <v>28</v>
      </c>
      <c r="I65" s="22">
        <v>18</v>
      </c>
      <c r="J65" s="22">
        <v>27</v>
      </c>
      <c r="K65" s="22">
        <v>12</v>
      </c>
    </row>
    <row r="66" spans="1:11" x14ac:dyDescent="0.25">
      <c r="A66" s="21">
        <v>96712</v>
      </c>
      <c r="B66" s="21">
        <v>8</v>
      </c>
      <c r="C66" s="21">
        <v>8</v>
      </c>
      <c r="D66" s="21">
        <v>5</v>
      </c>
      <c r="E66" s="21">
        <v>4</v>
      </c>
      <c r="F66" s="21">
        <v>3</v>
      </c>
      <c r="G66" s="21">
        <v>2</v>
      </c>
      <c r="H66" s="21">
        <v>2</v>
      </c>
      <c r="I66" s="22">
        <v>1</v>
      </c>
      <c r="J66" s="22">
        <v>3</v>
      </c>
      <c r="K66" s="22">
        <v>2</v>
      </c>
    </row>
    <row r="67" spans="1:11" x14ac:dyDescent="0.25">
      <c r="A67" s="21">
        <v>96717</v>
      </c>
      <c r="B67" s="21">
        <v>1</v>
      </c>
      <c r="C67" s="21">
        <v>1</v>
      </c>
      <c r="D67" s="21"/>
      <c r="E67" s="21">
        <v>1</v>
      </c>
      <c r="F67" s="21"/>
      <c r="G67" s="21"/>
      <c r="H67" s="21">
        <v>1</v>
      </c>
      <c r="I67" s="22">
        <v>1</v>
      </c>
      <c r="J67" s="22">
        <v>2</v>
      </c>
      <c r="K67" s="22">
        <v>3</v>
      </c>
    </row>
    <row r="68" spans="1:11" x14ac:dyDescent="0.25">
      <c r="A68" s="21">
        <v>96730</v>
      </c>
      <c r="B68" s="21"/>
      <c r="C68" s="21"/>
      <c r="D68" s="21"/>
      <c r="E68" s="21">
        <v>1</v>
      </c>
      <c r="F68" s="21"/>
      <c r="G68" s="21"/>
      <c r="H68" s="21">
        <v>2</v>
      </c>
      <c r="I68" s="22"/>
      <c r="J68" s="22"/>
      <c r="K68" s="22"/>
    </row>
    <row r="69" spans="1:11" x14ac:dyDescent="0.25">
      <c r="A69" s="21">
        <v>96731</v>
      </c>
      <c r="B69" s="21">
        <v>4</v>
      </c>
      <c r="C69" s="21">
        <v>6</v>
      </c>
      <c r="D69" s="21">
        <v>2</v>
      </c>
      <c r="E69" s="21">
        <v>1</v>
      </c>
      <c r="F69" s="21">
        <v>2</v>
      </c>
      <c r="G69" s="21"/>
      <c r="H69" s="21">
        <v>3</v>
      </c>
      <c r="I69" s="22"/>
      <c r="J69" s="22">
        <v>1</v>
      </c>
      <c r="K69" s="22">
        <v>1</v>
      </c>
    </row>
    <row r="70" spans="1:11" x14ac:dyDescent="0.25">
      <c r="A70" s="21">
        <v>96734</v>
      </c>
      <c r="B70" s="21">
        <v>12</v>
      </c>
      <c r="C70" s="21">
        <v>33</v>
      </c>
      <c r="D70" s="21">
        <v>21</v>
      </c>
      <c r="E70" s="21">
        <v>10</v>
      </c>
      <c r="F70" s="21">
        <v>16</v>
      </c>
      <c r="G70" s="21">
        <v>27</v>
      </c>
      <c r="H70" s="21">
        <v>26</v>
      </c>
      <c r="I70" s="22">
        <v>14</v>
      </c>
      <c r="J70" s="22">
        <v>22</v>
      </c>
      <c r="K70" s="22">
        <v>8</v>
      </c>
    </row>
    <row r="71" spans="1:11" x14ac:dyDescent="0.25">
      <c r="A71" s="21">
        <v>96744</v>
      </c>
      <c r="B71" s="21">
        <v>13</v>
      </c>
      <c r="C71" s="21">
        <v>17</v>
      </c>
      <c r="D71" s="21">
        <v>11</v>
      </c>
      <c r="E71" s="21">
        <v>11</v>
      </c>
      <c r="F71" s="21">
        <v>17</v>
      </c>
      <c r="G71" s="21">
        <v>25</v>
      </c>
      <c r="H71" s="21">
        <v>15</v>
      </c>
      <c r="I71" s="22">
        <v>8</v>
      </c>
      <c r="J71" s="22">
        <v>16</v>
      </c>
      <c r="K71" s="22">
        <v>6</v>
      </c>
    </row>
    <row r="72" spans="1:11" x14ac:dyDescent="0.25">
      <c r="A72" s="21">
        <v>96759</v>
      </c>
      <c r="B72" s="21"/>
      <c r="C72" s="21">
        <v>1</v>
      </c>
      <c r="D72" s="21"/>
      <c r="E72" s="21">
        <v>1</v>
      </c>
      <c r="F72" s="21">
        <v>2</v>
      </c>
      <c r="G72" s="21">
        <v>1</v>
      </c>
      <c r="H72" s="21"/>
      <c r="I72" s="22">
        <v>1</v>
      </c>
      <c r="J72" s="22">
        <v>1</v>
      </c>
      <c r="K72" s="22"/>
    </row>
    <row r="73" spans="1:11" x14ac:dyDescent="0.25">
      <c r="A73" s="21">
        <v>96762</v>
      </c>
      <c r="B73" s="21">
        <v>1</v>
      </c>
      <c r="C73" s="21">
        <v>2</v>
      </c>
      <c r="D73" s="21">
        <v>1</v>
      </c>
      <c r="E73" s="21">
        <v>1</v>
      </c>
      <c r="F73" s="21">
        <v>2</v>
      </c>
      <c r="G73" s="21"/>
      <c r="H73" s="21">
        <v>1</v>
      </c>
      <c r="I73" s="22"/>
      <c r="J73" s="22"/>
      <c r="K73" s="22">
        <v>2</v>
      </c>
    </row>
    <row r="74" spans="1:11" x14ac:dyDescent="0.25">
      <c r="A74" s="21">
        <v>96782</v>
      </c>
      <c r="B74" s="21">
        <v>12</v>
      </c>
      <c r="C74" s="21">
        <v>25</v>
      </c>
      <c r="D74" s="21">
        <v>9</v>
      </c>
      <c r="E74" s="21">
        <v>11</v>
      </c>
      <c r="F74" s="21">
        <v>15</v>
      </c>
      <c r="G74" s="21">
        <v>10</v>
      </c>
      <c r="H74" s="21">
        <v>12</v>
      </c>
      <c r="I74" s="22">
        <v>15</v>
      </c>
      <c r="J74" s="22">
        <v>6</v>
      </c>
      <c r="K74" s="22">
        <v>7</v>
      </c>
    </row>
    <row r="75" spans="1:11" x14ac:dyDescent="0.25">
      <c r="A75" s="21">
        <v>96786</v>
      </c>
      <c r="B75" s="21">
        <v>7</v>
      </c>
      <c r="C75" s="21">
        <v>16</v>
      </c>
      <c r="D75" s="21">
        <v>8</v>
      </c>
      <c r="E75" s="21">
        <v>3</v>
      </c>
      <c r="F75" s="21">
        <v>9</v>
      </c>
      <c r="G75" s="21">
        <v>14</v>
      </c>
      <c r="H75" s="21">
        <v>15</v>
      </c>
      <c r="I75" s="22">
        <v>10</v>
      </c>
      <c r="J75" s="22">
        <v>9</v>
      </c>
      <c r="K75" s="22">
        <v>5</v>
      </c>
    </row>
    <row r="76" spans="1:11" x14ac:dyDescent="0.25">
      <c r="A76" s="21">
        <v>96789</v>
      </c>
      <c r="B76" s="21">
        <v>13</v>
      </c>
      <c r="C76" s="21">
        <v>10</v>
      </c>
      <c r="D76" s="21">
        <v>7</v>
      </c>
      <c r="E76" s="21">
        <v>4</v>
      </c>
      <c r="F76" s="21">
        <v>6</v>
      </c>
      <c r="G76" s="21">
        <v>5</v>
      </c>
      <c r="H76" s="21">
        <v>7</v>
      </c>
      <c r="I76" s="22">
        <v>5</v>
      </c>
      <c r="J76" s="22">
        <v>4</v>
      </c>
      <c r="K76" s="22">
        <v>2</v>
      </c>
    </row>
    <row r="77" spans="1:11" x14ac:dyDescent="0.25">
      <c r="A77" s="21">
        <v>96791</v>
      </c>
      <c r="B77" s="21">
        <v>3</v>
      </c>
      <c r="C77" s="21">
        <v>8</v>
      </c>
      <c r="D77" s="21">
        <v>2</v>
      </c>
      <c r="E77" s="21">
        <v>1</v>
      </c>
      <c r="F77" s="21">
        <v>3</v>
      </c>
      <c r="G77" s="21">
        <v>8</v>
      </c>
      <c r="H77" s="21">
        <v>8</v>
      </c>
      <c r="I77" s="22">
        <v>4</v>
      </c>
      <c r="J77" s="22">
        <v>2</v>
      </c>
      <c r="K77" s="22">
        <v>3</v>
      </c>
    </row>
    <row r="78" spans="1:11" x14ac:dyDescent="0.25">
      <c r="A78" s="21">
        <v>96792</v>
      </c>
      <c r="B78" s="21">
        <v>16</v>
      </c>
      <c r="C78" s="21">
        <v>37</v>
      </c>
      <c r="D78" s="21">
        <v>20</v>
      </c>
      <c r="E78" s="21">
        <v>21</v>
      </c>
      <c r="F78" s="21">
        <v>13</v>
      </c>
      <c r="G78" s="21">
        <v>16</v>
      </c>
      <c r="H78" s="21">
        <v>26</v>
      </c>
      <c r="I78" s="22">
        <v>9</v>
      </c>
      <c r="J78" s="22">
        <v>16</v>
      </c>
      <c r="K78" s="22">
        <v>12</v>
      </c>
    </row>
    <row r="79" spans="1:11" x14ac:dyDescent="0.25">
      <c r="A79" s="21">
        <v>96795</v>
      </c>
      <c r="B79" s="21">
        <v>2</v>
      </c>
      <c r="C79" s="21">
        <v>6</v>
      </c>
      <c r="D79" s="21">
        <v>2</v>
      </c>
      <c r="E79" s="21">
        <v>1</v>
      </c>
      <c r="F79" s="21">
        <v>7</v>
      </c>
      <c r="G79" s="21">
        <v>3</v>
      </c>
      <c r="H79" s="21">
        <v>2</v>
      </c>
      <c r="I79" s="22">
        <v>6</v>
      </c>
      <c r="J79" s="22">
        <v>1</v>
      </c>
      <c r="K79" s="22">
        <v>1</v>
      </c>
    </row>
    <row r="80" spans="1:11" x14ac:dyDescent="0.25">
      <c r="A80" s="21">
        <v>96797</v>
      </c>
      <c r="B80" s="21">
        <v>26</v>
      </c>
      <c r="C80" s="21">
        <v>45</v>
      </c>
      <c r="D80" s="21">
        <v>33</v>
      </c>
      <c r="E80" s="21">
        <v>29</v>
      </c>
      <c r="F80" s="21">
        <v>20</v>
      </c>
      <c r="G80" s="21">
        <v>41</v>
      </c>
      <c r="H80" s="21">
        <v>40</v>
      </c>
      <c r="I80" s="22">
        <v>17</v>
      </c>
      <c r="J80" s="22">
        <v>29</v>
      </c>
      <c r="K80" s="22">
        <v>17</v>
      </c>
    </row>
    <row r="81" spans="1:11" x14ac:dyDescent="0.25">
      <c r="A81" s="21">
        <v>96813</v>
      </c>
      <c r="B81" s="21">
        <v>12</v>
      </c>
      <c r="C81" s="21">
        <v>28</v>
      </c>
      <c r="D81" s="21">
        <v>12</v>
      </c>
      <c r="E81" s="21">
        <v>8</v>
      </c>
      <c r="F81" s="21">
        <v>17</v>
      </c>
      <c r="G81" s="21">
        <v>15</v>
      </c>
      <c r="H81" s="21">
        <v>18</v>
      </c>
      <c r="I81" s="22">
        <v>14</v>
      </c>
      <c r="J81" s="22">
        <v>15</v>
      </c>
      <c r="K81" s="22">
        <v>17</v>
      </c>
    </row>
    <row r="82" spans="1:11" x14ac:dyDescent="0.25">
      <c r="A82" s="21">
        <v>96814</v>
      </c>
      <c r="B82" s="21">
        <v>23</v>
      </c>
      <c r="C82" s="21">
        <v>37</v>
      </c>
      <c r="D82" s="21">
        <v>25</v>
      </c>
      <c r="E82" s="21">
        <v>24</v>
      </c>
      <c r="F82" s="21">
        <v>20</v>
      </c>
      <c r="G82" s="21">
        <v>32</v>
      </c>
      <c r="H82" s="21">
        <v>26</v>
      </c>
      <c r="I82" s="22">
        <v>19</v>
      </c>
      <c r="J82" s="22">
        <v>24</v>
      </c>
      <c r="K82" s="22">
        <v>23</v>
      </c>
    </row>
    <row r="83" spans="1:11" x14ac:dyDescent="0.25">
      <c r="A83" s="21">
        <v>96815</v>
      </c>
      <c r="B83" s="21">
        <v>11</v>
      </c>
      <c r="C83" s="21">
        <v>18</v>
      </c>
      <c r="D83" s="21">
        <v>9</v>
      </c>
      <c r="E83" s="21">
        <v>11</v>
      </c>
      <c r="F83" s="21">
        <v>14</v>
      </c>
      <c r="G83" s="21">
        <v>13</v>
      </c>
      <c r="H83" s="21">
        <v>8</v>
      </c>
      <c r="I83" s="22">
        <v>15</v>
      </c>
      <c r="J83" s="22">
        <v>23</v>
      </c>
      <c r="K83" s="22">
        <v>9</v>
      </c>
    </row>
    <row r="84" spans="1:11" x14ac:dyDescent="0.25">
      <c r="A84" s="21">
        <v>96816</v>
      </c>
      <c r="B84" s="21">
        <v>24</v>
      </c>
      <c r="C84" s="21">
        <v>15</v>
      </c>
      <c r="D84" s="21">
        <v>8</v>
      </c>
      <c r="E84" s="21">
        <v>11</v>
      </c>
      <c r="F84" s="21">
        <v>9</v>
      </c>
      <c r="G84" s="21">
        <v>13</v>
      </c>
      <c r="H84" s="21">
        <v>15</v>
      </c>
      <c r="I84" s="22">
        <v>12</v>
      </c>
      <c r="J84" s="22">
        <v>12</v>
      </c>
      <c r="K84" s="22">
        <v>11</v>
      </c>
    </row>
    <row r="85" spans="1:11" x14ac:dyDescent="0.25">
      <c r="A85" s="21">
        <v>96817</v>
      </c>
      <c r="B85" s="21">
        <v>31</v>
      </c>
      <c r="C85" s="21">
        <v>59</v>
      </c>
      <c r="D85" s="21">
        <v>34</v>
      </c>
      <c r="E85" s="21">
        <v>32</v>
      </c>
      <c r="F85" s="21">
        <v>35</v>
      </c>
      <c r="G85" s="21">
        <v>39</v>
      </c>
      <c r="H85" s="21">
        <v>52</v>
      </c>
      <c r="I85" s="22">
        <v>39</v>
      </c>
      <c r="J85" s="22">
        <v>53</v>
      </c>
      <c r="K85" s="22">
        <v>26</v>
      </c>
    </row>
    <row r="86" spans="1:11" x14ac:dyDescent="0.25">
      <c r="A86" s="21">
        <v>96818</v>
      </c>
      <c r="B86" s="21">
        <v>5</v>
      </c>
      <c r="C86" s="21">
        <v>9</v>
      </c>
      <c r="D86" s="21">
        <v>6</v>
      </c>
      <c r="E86" s="21">
        <v>2</v>
      </c>
      <c r="F86" s="21">
        <v>2</v>
      </c>
      <c r="G86" s="21">
        <v>4</v>
      </c>
      <c r="H86" s="21">
        <v>4</v>
      </c>
      <c r="I86" s="22">
        <v>2</v>
      </c>
      <c r="J86" s="22">
        <v>2</v>
      </c>
      <c r="K86" s="22">
        <v>3</v>
      </c>
    </row>
    <row r="87" spans="1:11" x14ac:dyDescent="0.25">
      <c r="A87" s="21">
        <v>96819</v>
      </c>
      <c r="B87" s="21">
        <v>44</v>
      </c>
      <c r="C87" s="21">
        <v>82</v>
      </c>
      <c r="D87" s="21">
        <v>58</v>
      </c>
      <c r="E87" s="21">
        <v>36</v>
      </c>
      <c r="F87" s="21">
        <v>50</v>
      </c>
      <c r="G87" s="21">
        <v>66</v>
      </c>
      <c r="H87" s="21">
        <v>54</v>
      </c>
      <c r="I87" s="22">
        <v>36</v>
      </c>
      <c r="J87" s="22">
        <v>55</v>
      </c>
      <c r="K87" s="22">
        <v>42</v>
      </c>
    </row>
    <row r="88" spans="1:11" x14ac:dyDescent="0.25">
      <c r="A88" s="21">
        <v>96821</v>
      </c>
      <c r="B88" s="21">
        <v>2</v>
      </c>
      <c r="C88" s="21">
        <v>3</v>
      </c>
      <c r="D88" s="21">
        <v>1</v>
      </c>
      <c r="E88" s="21"/>
      <c r="F88" s="21">
        <v>2</v>
      </c>
      <c r="G88" s="21">
        <v>2</v>
      </c>
      <c r="H88" s="21">
        <v>2</v>
      </c>
      <c r="I88" s="22">
        <v>1</v>
      </c>
      <c r="J88" s="22">
        <v>3</v>
      </c>
      <c r="K88" s="22"/>
    </row>
    <row r="89" spans="1:11" x14ac:dyDescent="0.25">
      <c r="A89" s="21">
        <v>96822</v>
      </c>
      <c r="B89" s="21">
        <v>7</v>
      </c>
      <c r="C89" s="21">
        <v>8</v>
      </c>
      <c r="D89" s="21">
        <v>1</v>
      </c>
      <c r="E89" s="21">
        <v>1</v>
      </c>
      <c r="F89" s="21">
        <v>2</v>
      </c>
      <c r="G89" s="21">
        <v>3</v>
      </c>
      <c r="H89" s="21">
        <v>3</v>
      </c>
      <c r="I89" s="22">
        <v>2</v>
      </c>
      <c r="J89" s="22">
        <v>5</v>
      </c>
      <c r="K89" s="22">
        <v>1</v>
      </c>
    </row>
    <row r="90" spans="1:11" x14ac:dyDescent="0.25">
      <c r="A90" s="21">
        <v>96825</v>
      </c>
      <c r="B90" s="21">
        <v>5</v>
      </c>
      <c r="C90" s="21">
        <v>5</v>
      </c>
      <c r="D90" s="21">
        <v>4</v>
      </c>
      <c r="E90" s="21">
        <v>5</v>
      </c>
      <c r="F90" s="21">
        <v>5</v>
      </c>
      <c r="G90" s="21">
        <v>7</v>
      </c>
      <c r="H90" s="21">
        <v>3</v>
      </c>
      <c r="I90" s="22">
        <v>7</v>
      </c>
      <c r="J90" s="22">
        <v>6</v>
      </c>
      <c r="K90" s="22"/>
    </row>
    <row r="91" spans="1:11" ht="15.75" thickBot="1" x14ac:dyDescent="0.3">
      <c r="A91" s="23">
        <v>96826</v>
      </c>
      <c r="B91" s="23">
        <v>13</v>
      </c>
      <c r="C91" s="23">
        <v>16</v>
      </c>
      <c r="D91" s="23">
        <v>10</v>
      </c>
      <c r="E91" s="23">
        <v>7</v>
      </c>
      <c r="F91" s="23">
        <v>10</v>
      </c>
      <c r="G91" s="23">
        <v>13</v>
      </c>
      <c r="H91" s="23">
        <v>9</v>
      </c>
      <c r="I91" s="24">
        <v>11</v>
      </c>
      <c r="J91" s="22">
        <v>20</v>
      </c>
      <c r="K91" s="22">
        <v>15</v>
      </c>
    </row>
    <row r="92" spans="1:11" ht="16.5" thickTop="1" x14ac:dyDescent="0.25">
      <c r="A92" s="25" t="s">
        <v>11</v>
      </c>
      <c r="B92" s="26">
        <f>SUM(B63:B91)</f>
        <v>346</v>
      </c>
      <c r="C92" s="26">
        <f t="shared" ref="C92:K92" si="7">SUM(C63:C91)</f>
        <v>564</v>
      </c>
      <c r="D92" s="26">
        <f t="shared" si="7"/>
        <v>342</v>
      </c>
      <c r="E92" s="26">
        <f t="shared" si="7"/>
        <v>275</v>
      </c>
      <c r="F92" s="26">
        <f t="shared" si="7"/>
        <v>316</v>
      </c>
      <c r="G92" s="26">
        <f t="shared" si="7"/>
        <v>420</v>
      </c>
      <c r="H92" s="26">
        <f t="shared" si="7"/>
        <v>418</v>
      </c>
      <c r="I92" s="27">
        <f t="shared" si="7"/>
        <v>286</v>
      </c>
      <c r="J92" s="27">
        <f t="shared" si="7"/>
        <v>387</v>
      </c>
      <c r="K92" s="27">
        <f t="shared" si="7"/>
        <v>246</v>
      </c>
    </row>
    <row r="94" spans="1:11" ht="15" customHeight="1" x14ac:dyDescent="0.25">
      <c r="A94" s="50" t="s">
        <v>16</v>
      </c>
      <c r="B94" s="50"/>
      <c r="C94" s="50"/>
      <c r="D94" s="50"/>
      <c r="E94" s="50"/>
      <c r="F94" s="50"/>
      <c r="G94" s="50"/>
      <c r="H94" s="50"/>
      <c r="I94" s="51"/>
    </row>
    <row r="95" spans="1:11" ht="15.75" x14ac:dyDescent="0.25">
      <c r="A95" s="20" t="s">
        <v>9</v>
      </c>
      <c r="B95" s="46" t="s">
        <v>4</v>
      </c>
      <c r="C95" s="46"/>
      <c r="D95" s="46"/>
      <c r="E95" s="46"/>
      <c r="F95" s="46"/>
      <c r="G95" s="46"/>
      <c r="H95" s="46"/>
      <c r="I95" s="47"/>
    </row>
    <row r="96" spans="1:11" ht="15.75" x14ac:dyDescent="0.25">
      <c r="A96" s="2" t="s">
        <v>14</v>
      </c>
      <c r="B96" s="2">
        <v>2013</v>
      </c>
      <c r="C96" s="2">
        <v>2014</v>
      </c>
      <c r="D96" s="2">
        <v>2015</v>
      </c>
      <c r="E96" s="2">
        <v>2016</v>
      </c>
      <c r="F96" s="2">
        <v>2017</v>
      </c>
      <c r="G96" s="2">
        <v>2018</v>
      </c>
      <c r="H96" s="2">
        <v>2019</v>
      </c>
      <c r="I96" s="3">
        <v>2020</v>
      </c>
      <c r="J96" s="4">
        <v>2021</v>
      </c>
      <c r="K96" s="4">
        <v>2022</v>
      </c>
    </row>
    <row r="97" spans="1:11" x14ac:dyDescent="0.25">
      <c r="A97" s="10">
        <f t="shared" ref="A97:A126" si="8">$A30</f>
        <v>96701</v>
      </c>
      <c r="B97" s="28">
        <f t="shared" ref="B97:J112" si="9">B30/B$10</f>
        <v>7.7854246268854147E-4</v>
      </c>
      <c r="C97" s="28">
        <f t="shared" si="9"/>
        <v>1.9068609383109802E-3</v>
      </c>
      <c r="D97" s="28">
        <f t="shared" si="9"/>
        <v>1.0990362011348014E-3</v>
      </c>
      <c r="E97" s="28">
        <f t="shared" si="9"/>
        <v>8.9597037324632464E-4</v>
      </c>
      <c r="F97" s="28">
        <f t="shared" si="9"/>
        <v>1.1317692084316807E-3</v>
      </c>
      <c r="G97" s="28">
        <f t="shared" si="9"/>
        <v>1.1683373146101697E-3</v>
      </c>
      <c r="H97" s="28">
        <f t="shared" si="9"/>
        <v>1.146678343736316E-3</v>
      </c>
      <c r="I97" s="29">
        <f t="shared" si="9"/>
        <v>7.3618360937135834E-4</v>
      </c>
      <c r="J97" s="29">
        <f t="shared" si="9"/>
        <v>7.0186922685286205E-4</v>
      </c>
      <c r="K97" s="29">
        <f t="shared" ref="K97:K126" si="10">K30/K$10</f>
        <v>8.5493717121299208E-4</v>
      </c>
    </row>
    <row r="98" spans="1:11" x14ac:dyDescent="0.25">
      <c r="A98" s="10">
        <f t="shared" si="8"/>
        <v>96706</v>
      </c>
      <c r="B98" s="28">
        <f t="shared" si="9"/>
        <v>3.0499212009206453E-3</v>
      </c>
      <c r="C98" s="28">
        <f t="shared" si="9"/>
        <v>6.4615130020084094E-3</v>
      </c>
      <c r="D98" s="28">
        <f t="shared" si="9"/>
        <v>3.3753450787394239E-3</v>
      </c>
      <c r="E98" s="28">
        <f t="shared" si="9"/>
        <v>2.8783048240538182E-3</v>
      </c>
      <c r="F98" s="28">
        <f t="shared" si="9"/>
        <v>3.5181641512103227E-3</v>
      </c>
      <c r="G98" s="28">
        <f t="shared" si="9"/>
        <v>3.8547689743189039E-3</v>
      </c>
      <c r="H98" s="28">
        <f t="shared" si="9"/>
        <v>4.223041926122743E-3</v>
      </c>
      <c r="I98" s="29">
        <f t="shared" si="9"/>
        <v>2.5488970193812358E-3</v>
      </c>
      <c r="J98" s="29">
        <f t="shared" si="9"/>
        <v>3.0838606444105027E-3</v>
      </c>
      <c r="K98" s="29">
        <f t="shared" si="10"/>
        <v>2.8849581990293732E-3</v>
      </c>
    </row>
    <row r="99" spans="1:11" x14ac:dyDescent="0.25">
      <c r="A99" s="10">
        <f t="shared" si="8"/>
        <v>96707</v>
      </c>
      <c r="B99" s="28">
        <f t="shared" si="9"/>
        <v>1.9614734860939468E-3</v>
      </c>
      <c r="C99" s="28">
        <f t="shared" si="9"/>
        <v>4.2086339052662463E-3</v>
      </c>
      <c r="D99" s="28">
        <f t="shared" si="9"/>
        <v>2.2912110633827218E-3</v>
      </c>
      <c r="E99" s="28">
        <f t="shared" si="9"/>
        <v>1.810606795935281E-3</v>
      </c>
      <c r="F99" s="28">
        <f t="shared" si="9"/>
        <v>2.1704652911699665E-3</v>
      </c>
      <c r="G99" s="28">
        <f t="shared" si="9"/>
        <v>2.4594616718386056E-3</v>
      </c>
      <c r="H99" s="28">
        <f t="shared" si="9"/>
        <v>2.6199188047826508E-3</v>
      </c>
      <c r="I99" s="29">
        <f t="shared" si="9"/>
        <v>1.5759508421718527E-3</v>
      </c>
      <c r="J99" s="29">
        <f t="shared" si="9"/>
        <v>1.6437559095206925E-3</v>
      </c>
      <c r="K99" s="29">
        <f t="shared" si="10"/>
        <v>1.5934573659203853E-3</v>
      </c>
    </row>
    <row r="100" spans="1:11" x14ac:dyDescent="0.25">
      <c r="A100" s="10">
        <f t="shared" si="8"/>
        <v>96712</v>
      </c>
      <c r="B100" s="28">
        <f t="shared" si="9"/>
        <v>2.6833259636352641E-4</v>
      </c>
      <c r="C100" s="28">
        <f t="shared" si="9"/>
        <v>6.6194778134661238E-4</v>
      </c>
      <c r="D100" s="28">
        <f t="shared" si="9"/>
        <v>2.4588606533863355E-4</v>
      </c>
      <c r="E100" s="28">
        <f t="shared" si="9"/>
        <v>2.53858272419792E-4</v>
      </c>
      <c r="F100" s="28">
        <f t="shared" si="9"/>
        <v>2.4199012680282644E-4</v>
      </c>
      <c r="G100" s="28">
        <f t="shared" si="9"/>
        <v>3.3115293312199079E-4</v>
      </c>
      <c r="H100" s="28">
        <f t="shared" si="9"/>
        <v>2.9687465210001708E-4</v>
      </c>
      <c r="I100" s="29">
        <f t="shared" si="9"/>
        <v>1.4427718977629638E-4</v>
      </c>
      <c r="J100" s="29">
        <f t="shared" si="9"/>
        <v>2.0001454651247364E-4</v>
      </c>
      <c r="K100" s="29">
        <f t="shared" si="10"/>
        <v>2.2555789197959791E-4</v>
      </c>
    </row>
    <row r="101" spans="1:11" x14ac:dyDescent="0.25">
      <c r="A101" s="10">
        <f t="shared" si="8"/>
        <v>96717</v>
      </c>
      <c r="B101" s="28">
        <f t="shared" si="9"/>
        <v>2.5321526699093337E-4</v>
      </c>
      <c r="C101" s="28">
        <f t="shared" si="9"/>
        <v>4.7765550131261236E-4</v>
      </c>
      <c r="D101" s="28">
        <f t="shared" si="9"/>
        <v>1.9745396155981178E-4</v>
      </c>
      <c r="E101" s="28">
        <f t="shared" si="9"/>
        <v>1.6426123509515953E-4</v>
      </c>
      <c r="F101" s="28">
        <f t="shared" si="9"/>
        <v>2.0848380155320432E-4</v>
      </c>
      <c r="G101" s="28">
        <f t="shared" si="9"/>
        <v>2.4557408523653249E-4</v>
      </c>
      <c r="H101" s="28">
        <f t="shared" si="9"/>
        <v>2.0039039016751152E-4</v>
      </c>
      <c r="I101" s="29">
        <f t="shared" si="9"/>
        <v>1.3317894440888895E-4</v>
      </c>
      <c r="J101" s="29">
        <f t="shared" si="9"/>
        <v>1.600116372099789E-4</v>
      </c>
      <c r="K101" s="29">
        <f t="shared" si="10"/>
        <v>1.4552122063199866E-4</v>
      </c>
    </row>
    <row r="102" spans="1:11" x14ac:dyDescent="0.25">
      <c r="A102" s="10">
        <f t="shared" si="8"/>
        <v>96730</v>
      </c>
      <c r="B102" s="28">
        <f t="shared" si="9"/>
        <v>7.5586646862965188E-5</v>
      </c>
      <c r="C102" s="28">
        <f t="shared" si="9"/>
        <v>1.654869453366531E-4</v>
      </c>
      <c r="D102" s="28">
        <f t="shared" si="9"/>
        <v>7.4510928890495016E-5</v>
      </c>
      <c r="E102" s="28">
        <f t="shared" si="9"/>
        <v>4.4798518662316235E-5</v>
      </c>
      <c r="F102" s="28">
        <f t="shared" si="9"/>
        <v>1.1168775083207374E-4</v>
      </c>
      <c r="G102" s="28">
        <f t="shared" si="9"/>
        <v>8.5578847885458295E-5</v>
      </c>
      <c r="H102" s="28">
        <f t="shared" si="9"/>
        <v>9.6484261932505545E-5</v>
      </c>
      <c r="I102" s="29">
        <f t="shared" si="9"/>
        <v>3.6994151224691378E-5</v>
      </c>
      <c r="J102" s="29">
        <f t="shared" si="9"/>
        <v>5.8186049894537783E-5</v>
      </c>
      <c r="K102" s="29">
        <f t="shared" si="10"/>
        <v>4.7294396705399567E-5</v>
      </c>
    </row>
    <row r="103" spans="1:11" x14ac:dyDescent="0.25">
      <c r="A103" s="10">
        <f t="shared" si="8"/>
        <v>96731</v>
      </c>
      <c r="B103" s="28">
        <f t="shared" si="9"/>
        <v>1.3605596435333734E-4</v>
      </c>
      <c r="C103" s="28">
        <f t="shared" si="9"/>
        <v>3.4601815843118377E-4</v>
      </c>
      <c r="D103" s="28">
        <f t="shared" si="9"/>
        <v>1.6019849711456429E-4</v>
      </c>
      <c r="E103" s="28">
        <f t="shared" si="9"/>
        <v>1.1946271643284328E-4</v>
      </c>
      <c r="F103" s="28">
        <f t="shared" si="9"/>
        <v>1.5636285116490324E-4</v>
      </c>
      <c r="G103" s="28">
        <f t="shared" si="9"/>
        <v>1.4883277893123183E-4</v>
      </c>
      <c r="H103" s="28">
        <f t="shared" si="9"/>
        <v>1.1874986084000683E-4</v>
      </c>
      <c r="I103" s="29">
        <f t="shared" si="9"/>
        <v>6.6589472204444473E-5</v>
      </c>
      <c r="J103" s="29">
        <f t="shared" si="9"/>
        <v>9.8188959197032514E-5</v>
      </c>
      <c r="K103" s="29">
        <f t="shared" si="10"/>
        <v>1.0186485444239906E-4</v>
      </c>
    </row>
    <row r="104" spans="1:11" x14ac:dyDescent="0.25">
      <c r="A104" s="10">
        <f t="shared" si="8"/>
        <v>96734</v>
      </c>
      <c r="B104" s="28">
        <f t="shared" si="9"/>
        <v>9.826264092185474E-4</v>
      </c>
      <c r="C104" s="28">
        <f t="shared" si="9"/>
        <v>2.0234540134345313E-3</v>
      </c>
      <c r="D104" s="28">
        <f t="shared" si="9"/>
        <v>9.7981871491000937E-4</v>
      </c>
      <c r="E104" s="28">
        <f t="shared" si="9"/>
        <v>6.8691061948884889E-4</v>
      </c>
      <c r="F104" s="28">
        <f t="shared" si="9"/>
        <v>7.4086208051942252E-4</v>
      </c>
      <c r="G104" s="28">
        <f t="shared" si="9"/>
        <v>7.9253454780880939E-4</v>
      </c>
      <c r="H104" s="28">
        <f t="shared" si="9"/>
        <v>8.4609275848504864E-4</v>
      </c>
      <c r="I104" s="29">
        <f t="shared" si="9"/>
        <v>4.809239659209879E-4</v>
      </c>
      <c r="J104" s="29">
        <f t="shared" si="9"/>
        <v>6.6186631755036729E-4</v>
      </c>
      <c r="K104" s="29">
        <f t="shared" si="10"/>
        <v>5.3479048582259509E-4</v>
      </c>
    </row>
    <row r="105" spans="1:11" x14ac:dyDescent="0.25">
      <c r="A105" s="10">
        <f t="shared" si="8"/>
        <v>96744</v>
      </c>
      <c r="B105" s="28">
        <f t="shared" si="9"/>
        <v>1.515512269602452E-3</v>
      </c>
      <c r="C105" s="28">
        <f t="shared" si="9"/>
        <v>2.9900482168781638E-3</v>
      </c>
      <c r="D105" s="28">
        <f t="shared" si="9"/>
        <v>1.5349251351441972E-3</v>
      </c>
      <c r="E105" s="28">
        <f t="shared" si="9"/>
        <v>1.2580917324333809E-3</v>
      </c>
      <c r="F105" s="28">
        <f t="shared" si="9"/>
        <v>1.3290842349016774E-3</v>
      </c>
      <c r="G105" s="28">
        <f t="shared" si="9"/>
        <v>1.5664649982512148E-3</v>
      </c>
      <c r="H105" s="28">
        <f t="shared" si="9"/>
        <v>1.5400372577688386E-3</v>
      </c>
      <c r="I105" s="29">
        <f t="shared" si="9"/>
        <v>8.0277308157580287E-4</v>
      </c>
      <c r="J105" s="29">
        <f t="shared" si="9"/>
        <v>1.1382646010618955E-3</v>
      </c>
      <c r="K105" s="29">
        <f t="shared" si="10"/>
        <v>1.0550288495819902E-3</v>
      </c>
    </row>
    <row r="106" spans="1:11" x14ac:dyDescent="0.25">
      <c r="A106" s="10">
        <f t="shared" si="8"/>
        <v>96759</v>
      </c>
      <c r="B106" s="28">
        <f t="shared" si="9"/>
        <v>3.7793323431482592E-6</v>
      </c>
      <c r="C106" s="28">
        <f t="shared" si="9"/>
        <v>2.6327468576285721E-5</v>
      </c>
      <c r="D106" s="28">
        <f t="shared" si="9"/>
        <v>7.4510928890495011E-6</v>
      </c>
      <c r="E106" s="28">
        <f t="shared" si="9"/>
        <v>3.7332098885263526E-6</v>
      </c>
      <c r="F106" s="28">
        <f t="shared" si="9"/>
        <v>1.1168775083207374E-5</v>
      </c>
      <c r="G106" s="28">
        <f t="shared" si="9"/>
        <v>4.0929014206088746E-5</v>
      </c>
      <c r="H106" s="28">
        <f t="shared" si="9"/>
        <v>5.5663997268753199E-5</v>
      </c>
      <c r="I106" s="29">
        <f t="shared" si="9"/>
        <v>2.5895905857283964E-5</v>
      </c>
      <c r="J106" s="29">
        <f t="shared" si="9"/>
        <v>2.9093024947268891E-5</v>
      </c>
      <c r="K106" s="29">
        <f t="shared" si="10"/>
        <v>2.9104244126399734E-5</v>
      </c>
    </row>
    <row r="107" spans="1:11" x14ac:dyDescent="0.25">
      <c r="A107" s="10">
        <f t="shared" si="8"/>
        <v>96762</v>
      </c>
      <c r="B107" s="28">
        <f t="shared" si="9"/>
        <v>2.3053927293204384E-4</v>
      </c>
      <c r="C107" s="28">
        <f t="shared" si="9"/>
        <v>4.4004483191791845E-4</v>
      </c>
      <c r="D107" s="28">
        <f t="shared" si="9"/>
        <v>1.7137513644813852E-4</v>
      </c>
      <c r="E107" s="28">
        <f t="shared" si="9"/>
        <v>1.3812876587547505E-4</v>
      </c>
      <c r="F107" s="28">
        <f t="shared" si="9"/>
        <v>1.7125455127584639E-4</v>
      </c>
      <c r="G107" s="28">
        <f t="shared" si="9"/>
        <v>1.674368762976358E-4</v>
      </c>
      <c r="H107" s="28">
        <f t="shared" si="9"/>
        <v>1.5957012550375918E-4</v>
      </c>
      <c r="I107" s="29">
        <f t="shared" si="9"/>
        <v>6.2890057081975339E-5</v>
      </c>
      <c r="J107" s="29">
        <f t="shared" si="9"/>
        <v>1.3819186849952725E-4</v>
      </c>
      <c r="K107" s="29">
        <f t="shared" si="10"/>
        <v>1.1277894598979896E-4</v>
      </c>
    </row>
    <row r="108" spans="1:11" x14ac:dyDescent="0.25">
      <c r="A108" s="10">
        <f t="shared" si="8"/>
        <v>96782</v>
      </c>
      <c r="B108" s="28">
        <f t="shared" si="9"/>
        <v>9.2593642407132355E-4</v>
      </c>
      <c r="C108" s="28">
        <f t="shared" si="9"/>
        <v>1.9783212101608986E-3</v>
      </c>
      <c r="D108" s="28">
        <f t="shared" si="9"/>
        <v>1.1139383869129005E-3</v>
      </c>
      <c r="E108" s="28">
        <f t="shared" si="9"/>
        <v>9.9676704023653607E-4</v>
      </c>
      <c r="F108" s="28">
        <f t="shared" si="9"/>
        <v>1.1094316582652658E-3</v>
      </c>
      <c r="G108" s="28">
        <f t="shared" si="9"/>
        <v>1.3060076351215592E-3</v>
      </c>
      <c r="H108" s="28">
        <f t="shared" si="9"/>
        <v>1.443552995836333E-3</v>
      </c>
      <c r="I108" s="29">
        <f t="shared" si="9"/>
        <v>8.5456489329037075E-4</v>
      </c>
      <c r="J108" s="29">
        <f t="shared" si="9"/>
        <v>9.9643610444395962E-4</v>
      </c>
      <c r="K108" s="29">
        <f t="shared" si="10"/>
        <v>8.2219489657079248E-4</v>
      </c>
    </row>
    <row r="109" spans="1:11" x14ac:dyDescent="0.25">
      <c r="A109" s="10">
        <f t="shared" si="8"/>
        <v>96786</v>
      </c>
      <c r="B109" s="28">
        <f t="shared" si="9"/>
        <v>9.410537534439166E-4</v>
      </c>
      <c r="C109" s="28">
        <f t="shared" si="9"/>
        <v>2.5199148494444903E-3</v>
      </c>
      <c r="D109" s="28">
        <f t="shared" si="9"/>
        <v>1.3188434413617617E-3</v>
      </c>
      <c r="E109" s="28">
        <f t="shared" si="9"/>
        <v>9.7810099079390436E-4</v>
      </c>
      <c r="F109" s="28">
        <f t="shared" si="9"/>
        <v>1.2285652591528112E-3</v>
      </c>
      <c r="G109" s="28">
        <f t="shared" si="9"/>
        <v>1.3060076351215592E-3</v>
      </c>
      <c r="H109" s="28">
        <f t="shared" si="9"/>
        <v>1.4138655306263313E-3</v>
      </c>
      <c r="I109" s="29">
        <f t="shared" si="9"/>
        <v>7.8427600596345714E-4</v>
      </c>
      <c r="J109" s="29">
        <f t="shared" si="9"/>
        <v>1.0182558731544112E-3</v>
      </c>
      <c r="K109" s="29">
        <f t="shared" si="10"/>
        <v>1.0004583918449908E-3</v>
      </c>
    </row>
    <row r="110" spans="1:11" x14ac:dyDescent="0.25">
      <c r="A110" s="10">
        <f t="shared" si="8"/>
        <v>96789</v>
      </c>
      <c r="B110" s="28">
        <f t="shared" si="9"/>
        <v>1.3870149699354113E-3</v>
      </c>
      <c r="C110" s="28">
        <f t="shared" si="9"/>
        <v>3.3661549108251029E-3</v>
      </c>
      <c r="D110" s="28">
        <f t="shared" si="9"/>
        <v>1.6951236322587616E-3</v>
      </c>
      <c r="E110" s="28">
        <f t="shared" si="9"/>
        <v>1.2580917324333809E-3</v>
      </c>
      <c r="F110" s="28">
        <f t="shared" si="9"/>
        <v>1.2993008346797912E-3</v>
      </c>
      <c r="G110" s="28">
        <f t="shared" si="9"/>
        <v>1.5627441787779341E-3</v>
      </c>
      <c r="H110" s="28">
        <f t="shared" si="9"/>
        <v>1.5919903218863415E-3</v>
      </c>
      <c r="I110" s="29">
        <f t="shared" si="9"/>
        <v>1.0691309703935808E-3</v>
      </c>
      <c r="J110" s="29">
        <f t="shared" si="9"/>
        <v>1.170994254127573E-3</v>
      </c>
      <c r="K110" s="29">
        <f t="shared" si="10"/>
        <v>1.0623049106135902E-3</v>
      </c>
    </row>
    <row r="111" spans="1:11" x14ac:dyDescent="0.25">
      <c r="A111" s="10">
        <f t="shared" si="8"/>
        <v>96791</v>
      </c>
      <c r="B111" s="28">
        <f t="shared" si="9"/>
        <v>2.4565660230463685E-4</v>
      </c>
      <c r="C111" s="28">
        <f t="shared" si="9"/>
        <v>7.2212485237812261E-4</v>
      </c>
      <c r="D111" s="28">
        <f t="shared" si="9"/>
        <v>3.2412254067365329E-4</v>
      </c>
      <c r="E111" s="28">
        <f t="shared" si="9"/>
        <v>2.4265864275421292E-4</v>
      </c>
      <c r="F111" s="28">
        <f t="shared" si="9"/>
        <v>2.8294230210792017E-4</v>
      </c>
      <c r="G111" s="28">
        <f t="shared" si="9"/>
        <v>3.5719866943495634E-4</v>
      </c>
      <c r="H111" s="28">
        <f t="shared" si="9"/>
        <v>2.9316371894876688E-4</v>
      </c>
      <c r="I111" s="29">
        <f t="shared" si="9"/>
        <v>1.4427718977629638E-4</v>
      </c>
      <c r="J111" s="29">
        <f t="shared" si="9"/>
        <v>1.8546803403883918E-4</v>
      </c>
      <c r="K111" s="29">
        <f t="shared" si="10"/>
        <v>1.855395563057983E-4</v>
      </c>
    </row>
    <row r="112" spans="1:11" x14ac:dyDescent="0.25">
      <c r="A112" s="10">
        <f t="shared" si="8"/>
        <v>96792</v>
      </c>
      <c r="B112" s="28">
        <f t="shared" si="9"/>
        <v>3.7188630256578875E-3</v>
      </c>
      <c r="C112" s="28">
        <f t="shared" si="9"/>
        <v>8.2931526015300027E-3</v>
      </c>
      <c r="D112" s="28">
        <f t="shared" si="9"/>
        <v>4.6085009518771168E-3</v>
      </c>
      <c r="E112" s="28">
        <f t="shared" si="9"/>
        <v>3.7257434687492999E-3</v>
      </c>
      <c r="F112" s="28">
        <f t="shared" si="9"/>
        <v>4.5456914588654015E-3</v>
      </c>
      <c r="G112" s="28">
        <f t="shared" si="9"/>
        <v>5.3617008609976261E-3</v>
      </c>
      <c r="H112" s="28">
        <f t="shared" si="9"/>
        <v>5.3214781388928063E-3</v>
      </c>
      <c r="I112" s="29">
        <f t="shared" si="9"/>
        <v>3.1777975902009892E-3</v>
      </c>
      <c r="J112" s="29">
        <f t="shared" si="9"/>
        <v>3.662084515237472E-3</v>
      </c>
      <c r="K112" s="29">
        <f t="shared" si="10"/>
        <v>3.9618152317061634E-3</v>
      </c>
    </row>
    <row r="113" spans="1:11" x14ac:dyDescent="0.25">
      <c r="A113" s="10">
        <f t="shared" si="8"/>
        <v>96795</v>
      </c>
      <c r="B113" s="28">
        <f t="shared" ref="B113:J126" si="11">B46/B$10</f>
        <v>4.5729921352093941E-4</v>
      </c>
      <c r="C113" s="28">
        <f t="shared" si="11"/>
        <v>1.026771274475143E-3</v>
      </c>
      <c r="D113" s="28">
        <f t="shared" si="11"/>
        <v>5.700086060122869E-4</v>
      </c>
      <c r="E113" s="28">
        <f t="shared" si="11"/>
        <v>5.1518296461663666E-4</v>
      </c>
      <c r="F113" s="28">
        <f t="shared" si="11"/>
        <v>4.4675100332829495E-4</v>
      </c>
      <c r="G113" s="28">
        <f t="shared" si="11"/>
        <v>5.6556455993868088E-4</v>
      </c>
      <c r="H113" s="28">
        <f t="shared" si="11"/>
        <v>5.3437437378003069E-4</v>
      </c>
      <c r="I113" s="29">
        <f t="shared" si="11"/>
        <v>4.1803390883901257E-4</v>
      </c>
      <c r="J113" s="29">
        <f t="shared" si="11"/>
        <v>4.145756054985817E-4</v>
      </c>
      <c r="K113" s="29">
        <f t="shared" si="10"/>
        <v>4.0382138725379626E-4</v>
      </c>
    </row>
    <row r="114" spans="1:11" x14ac:dyDescent="0.25">
      <c r="A114" s="10">
        <f t="shared" si="8"/>
        <v>96797</v>
      </c>
      <c r="B114" s="28">
        <f t="shared" si="11"/>
        <v>2.3960967055559963E-3</v>
      </c>
      <c r="C114" s="28">
        <f t="shared" si="11"/>
        <v>5.9500078982405733E-3</v>
      </c>
      <c r="D114" s="28">
        <f t="shared" si="11"/>
        <v>3.2971086034044046E-3</v>
      </c>
      <c r="E114" s="28">
        <f t="shared" si="11"/>
        <v>2.699110749404553E-3</v>
      </c>
      <c r="F114" s="28">
        <f t="shared" si="11"/>
        <v>3.2426676991578742E-3</v>
      </c>
      <c r="G114" s="28">
        <f t="shared" si="11"/>
        <v>3.5608242359297213E-3</v>
      </c>
      <c r="H114" s="28">
        <f t="shared" si="11"/>
        <v>3.7443315496114653E-3</v>
      </c>
      <c r="I114" s="29">
        <f t="shared" si="11"/>
        <v>2.1826549222567914E-3</v>
      </c>
      <c r="J114" s="29">
        <f t="shared" si="11"/>
        <v>2.5892792203069314E-3</v>
      </c>
      <c r="K114" s="29">
        <f t="shared" si="10"/>
        <v>2.4847748422913772E-3</v>
      </c>
    </row>
    <row r="115" spans="1:11" x14ac:dyDescent="0.25">
      <c r="A115" s="10">
        <f t="shared" si="8"/>
        <v>96813</v>
      </c>
      <c r="B115" s="28">
        <f t="shared" si="11"/>
        <v>4.4218188414834637E-4</v>
      </c>
      <c r="C115" s="28">
        <f t="shared" si="11"/>
        <v>1.0004438058988574E-3</v>
      </c>
      <c r="D115" s="28">
        <f t="shared" si="11"/>
        <v>5.9608743112396013E-4</v>
      </c>
      <c r="E115" s="28">
        <f t="shared" si="11"/>
        <v>5.6371469316747924E-4</v>
      </c>
      <c r="F115" s="28">
        <f t="shared" si="11"/>
        <v>5.6960752924357612E-4</v>
      </c>
      <c r="G115" s="28">
        <f t="shared" si="11"/>
        <v>6.697475051905432E-4</v>
      </c>
      <c r="H115" s="28">
        <f t="shared" si="11"/>
        <v>7.0878823188879074E-4</v>
      </c>
      <c r="I115" s="29">
        <f t="shared" si="11"/>
        <v>4.4023039957382737E-4</v>
      </c>
      <c r="J115" s="29">
        <f t="shared" si="11"/>
        <v>4.7276165539311948E-4</v>
      </c>
      <c r="K115" s="29">
        <f t="shared" si="10"/>
        <v>4.6202987550659575E-4</v>
      </c>
    </row>
    <row r="116" spans="1:11" x14ac:dyDescent="0.25">
      <c r="A116" s="10">
        <f t="shared" si="8"/>
        <v>96814</v>
      </c>
      <c r="B116" s="28">
        <f t="shared" si="11"/>
        <v>2.5699459933408163E-4</v>
      </c>
      <c r="C116" s="28">
        <f t="shared" si="11"/>
        <v>6.5818671440714298E-4</v>
      </c>
      <c r="D116" s="28">
        <f t="shared" si="11"/>
        <v>3.837312837860493E-4</v>
      </c>
      <c r="E116" s="28">
        <f t="shared" si="11"/>
        <v>2.4265864275421292E-4</v>
      </c>
      <c r="F116" s="28">
        <f t="shared" si="11"/>
        <v>2.7549645205244855E-4</v>
      </c>
      <c r="G116" s="28">
        <f t="shared" si="11"/>
        <v>4.1673178100744908E-4</v>
      </c>
      <c r="H116" s="28">
        <f t="shared" si="11"/>
        <v>4.8984317596502814E-4</v>
      </c>
      <c r="I116" s="29">
        <f t="shared" si="11"/>
        <v>2.5156022832790136E-4</v>
      </c>
      <c r="J116" s="29">
        <f t="shared" si="11"/>
        <v>3.0184013382791478E-4</v>
      </c>
      <c r="K116" s="29">
        <f t="shared" si="10"/>
        <v>3.346988074535969E-4</v>
      </c>
    </row>
    <row r="117" spans="1:11" x14ac:dyDescent="0.25">
      <c r="A117" s="10">
        <f t="shared" si="8"/>
        <v>96815</v>
      </c>
      <c r="B117" s="28">
        <f t="shared" si="11"/>
        <v>3.1368458448130553E-4</v>
      </c>
      <c r="C117" s="28">
        <f t="shared" si="11"/>
        <v>1.0681430108093065E-3</v>
      </c>
      <c r="D117" s="28">
        <f t="shared" si="11"/>
        <v>4.7314439845464335E-4</v>
      </c>
      <c r="E117" s="28">
        <f t="shared" si="11"/>
        <v>3.3972209985589811E-4</v>
      </c>
      <c r="F117" s="28">
        <f t="shared" si="11"/>
        <v>4.244134531618802E-4</v>
      </c>
      <c r="G117" s="28">
        <f t="shared" si="11"/>
        <v>5.0975226783946895E-4</v>
      </c>
      <c r="H117" s="28">
        <f t="shared" si="11"/>
        <v>6.1601490310753538E-4</v>
      </c>
      <c r="I117" s="29">
        <f t="shared" si="11"/>
        <v>3.2184911565481496E-4</v>
      </c>
      <c r="J117" s="29">
        <f t="shared" si="11"/>
        <v>3.9639246490653864E-4</v>
      </c>
      <c r="K117" s="29">
        <f t="shared" si="10"/>
        <v>4.6566790602239574E-4</v>
      </c>
    </row>
    <row r="118" spans="1:11" x14ac:dyDescent="0.25">
      <c r="A118" s="10">
        <f t="shared" si="8"/>
        <v>96816</v>
      </c>
      <c r="B118" s="28">
        <f t="shared" si="11"/>
        <v>6.9917648348242795E-4</v>
      </c>
      <c r="C118" s="28">
        <f t="shared" si="11"/>
        <v>2.0949142852844495E-3</v>
      </c>
      <c r="D118" s="28">
        <f t="shared" si="11"/>
        <v>1.2033515015814945E-3</v>
      </c>
      <c r="E118" s="28">
        <f t="shared" si="11"/>
        <v>8.1383975569874491E-4</v>
      </c>
      <c r="F118" s="28">
        <f t="shared" si="11"/>
        <v>9.4934588207262684E-4</v>
      </c>
      <c r="G118" s="28">
        <f t="shared" si="11"/>
        <v>1.1125250225109578E-3</v>
      </c>
      <c r="H118" s="28">
        <f t="shared" si="11"/>
        <v>1.1726548757950675E-3</v>
      </c>
      <c r="I118" s="29">
        <f t="shared" si="11"/>
        <v>6.9179062790172873E-4</v>
      </c>
      <c r="J118" s="29">
        <f t="shared" si="11"/>
        <v>8.9824714524692703E-4</v>
      </c>
      <c r="K118" s="29">
        <f t="shared" si="10"/>
        <v>8.9495550688679178E-4</v>
      </c>
    </row>
    <row r="119" spans="1:11" x14ac:dyDescent="0.25">
      <c r="A119" s="10">
        <f t="shared" si="8"/>
        <v>96817</v>
      </c>
      <c r="B119" s="28">
        <f t="shared" si="11"/>
        <v>7.2185247754131751E-4</v>
      </c>
      <c r="C119" s="28">
        <f t="shared" si="11"/>
        <v>1.8053121309453066E-3</v>
      </c>
      <c r="D119" s="28">
        <f t="shared" si="11"/>
        <v>1.0506040973559797E-3</v>
      </c>
      <c r="E119" s="28">
        <f t="shared" si="11"/>
        <v>8.3250580514137662E-4</v>
      </c>
      <c r="F119" s="28">
        <f t="shared" si="11"/>
        <v>1.0200814575996068E-3</v>
      </c>
      <c r="G119" s="28">
        <f t="shared" si="11"/>
        <v>1.1199666614575194E-3</v>
      </c>
      <c r="H119" s="28">
        <f t="shared" si="11"/>
        <v>1.3099594023913254E-3</v>
      </c>
      <c r="I119" s="29">
        <f t="shared" si="11"/>
        <v>8.8416021427012393E-4</v>
      </c>
      <c r="J119" s="29">
        <f t="shared" si="11"/>
        <v>1.2219070477852935E-3</v>
      </c>
      <c r="K119" s="29">
        <f t="shared" si="10"/>
        <v>1.2660346194983884E-3</v>
      </c>
    </row>
    <row r="120" spans="1:11" x14ac:dyDescent="0.25">
      <c r="A120" s="10">
        <f t="shared" si="8"/>
        <v>96818</v>
      </c>
      <c r="B120" s="28">
        <f t="shared" si="11"/>
        <v>5.5934118678594238E-4</v>
      </c>
      <c r="C120" s="28">
        <f t="shared" si="11"/>
        <v>1.4668161063930616E-3</v>
      </c>
      <c r="D120" s="28">
        <f t="shared" si="11"/>
        <v>8.3824795001806885E-4</v>
      </c>
      <c r="E120" s="28">
        <f t="shared" si="11"/>
        <v>6.3464568104947992E-4</v>
      </c>
      <c r="F120" s="28">
        <f t="shared" si="11"/>
        <v>6.2545140465961296E-4</v>
      </c>
      <c r="G120" s="28">
        <f t="shared" si="11"/>
        <v>7.2183897781647431E-4</v>
      </c>
      <c r="H120" s="28">
        <f t="shared" si="11"/>
        <v>7.7929596176254477E-4</v>
      </c>
      <c r="I120" s="29">
        <f t="shared" si="11"/>
        <v>4.5872747518617304E-4</v>
      </c>
      <c r="J120" s="29">
        <f t="shared" si="11"/>
        <v>5.3822096152447447E-4</v>
      </c>
      <c r="K120" s="29">
        <f t="shared" si="10"/>
        <v>5.7117079098059479E-4</v>
      </c>
    </row>
    <row r="121" spans="1:11" x14ac:dyDescent="0.25">
      <c r="A121" s="10">
        <f t="shared" si="8"/>
        <v>96819</v>
      </c>
      <c r="B121" s="28">
        <f t="shared" si="11"/>
        <v>8.8814310063984095E-4</v>
      </c>
      <c r="C121" s="28">
        <f t="shared" si="11"/>
        <v>2.1588524232554291E-3</v>
      </c>
      <c r="D121" s="28">
        <f t="shared" si="11"/>
        <v>1.3486478129179596E-3</v>
      </c>
      <c r="E121" s="28">
        <f t="shared" si="11"/>
        <v>1.0863640775611687E-3</v>
      </c>
      <c r="F121" s="28">
        <f t="shared" si="11"/>
        <v>1.2062277089863965E-3</v>
      </c>
      <c r="G121" s="28">
        <f t="shared" si="11"/>
        <v>1.2725202598620319E-3</v>
      </c>
      <c r="H121" s="28">
        <f t="shared" si="11"/>
        <v>1.2580063382738222E-3</v>
      </c>
      <c r="I121" s="29">
        <f t="shared" si="11"/>
        <v>8.2866898743308686E-4</v>
      </c>
      <c r="J121" s="29">
        <f t="shared" si="11"/>
        <v>1.0909884355225835E-3</v>
      </c>
      <c r="K121" s="29">
        <f t="shared" si="10"/>
        <v>1.0550288495819902E-3</v>
      </c>
    </row>
    <row r="122" spans="1:11" x14ac:dyDescent="0.25">
      <c r="A122" s="10">
        <f t="shared" si="8"/>
        <v>96821</v>
      </c>
      <c r="B122" s="28">
        <f t="shared" si="11"/>
        <v>2.4187726996148859E-4</v>
      </c>
      <c r="C122" s="28">
        <f t="shared" si="11"/>
        <v>5.2278830458624506E-4</v>
      </c>
      <c r="D122" s="28">
        <f t="shared" si="11"/>
        <v>2.3098387956053455E-4</v>
      </c>
      <c r="E122" s="28">
        <f t="shared" si="11"/>
        <v>1.7172765487221222E-4</v>
      </c>
      <c r="F122" s="28">
        <f t="shared" si="11"/>
        <v>1.7870040133131798E-4</v>
      </c>
      <c r="G122" s="28">
        <f t="shared" si="11"/>
        <v>2.8278227996934044E-4</v>
      </c>
      <c r="H122" s="28">
        <f t="shared" si="11"/>
        <v>2.7089812004126555E-4</v>
      </c>
      <c r="I122" s="29">
        <f t="shared" si="11"/>
        <v>1.2947952928641981E-4</v>
      </c>
      <c r="J122" s="29">
        <f t="shared" si="11"/>
        <v>1.7092152156520475E-4</v>
      </c>
      <c r="K122" s="29">
        <f t="shared" si="10"/>
        <v>1.7462546475839838E-4</v>
      </c>
    </row>
    <row r="123" spans="1:11" x14ac:dyDescent="0.25">
      <c r="A123" s="10">
        <f t="shared" si="8"/>
        <v>96822</v>
      </c>
      <c r="B123" s="28">
        <f t="shared" si="11"/>
        <v>4.4974054883464289E-4</v>
      </c>
      <c r="C123" s="28">
        <f t="shared" si="11"/>
        <v>1.6811969219428168E-3</v>
      </c>
      <c r="D123" s="28">
        <f t="shared" si="11"/>
        <v>9.1648442535308865E-4</v>
      </c>
      <c r="E123" s="28">
        <f t="shared" si="11"/>
        <v>6.1224642171832182E-4</v>
      </c>
      <c r="F123" s="28">
        <f t="shared" si="11"/>
        <v>7.6692255571357299E-4</v>
      </c>
      <c r="G123" s="28">
        <f t="shared" si="11"/>
        <v>8.929966735873909E-4</v>
      </c>
      <c r="H123" s="28">
        <f t="shared" si="11"/>
        <v>8.9433488945130145E-4</v>
      </c>
      <c r="I123" s="29">
        <f t="shared" si="11"/>
        <v>4.6242689030864218E-4</v>
      </c>
      <c r="J123" s="29">
        <f t="shared" si="11"/>
        <v>7.0550585497127069E-4</v>
      </c>
      <c r="K123" s="29">
        <f t="shared" si="10"/>
        <v>6.4029337078079409E-4</v>
      </c>
    </row>
    <row r="124" spans="1:11" x14ac:dyDescent="0.25">
      <c r="A124" s="10">
        <f t="shared" si="8"/>
        <v>96825</v>
      </c>
      <c r="B124" s="28">
        <f t="shared" si="11"/>
        <v>5.4422385741334934E-4</v>
      </c>
      <c r="C124" s="28">
        <f t="shared" si="11"/>
        <v>1.2298688892064902E-3</v>
      </c>
      <c r="D124" s="28">
        <f t="shared" si="11"/>
        <v>5.2902759512251458E-4</v>
      </c>
      <c r="E124" s="28">
        <f t="shared" si="11"/>
        <v>4.1065308773789879E-4</v>
      </c>
      <c r="F124" s="28">
        <f t="shared" si="11"/>
        <v>5.0259487874433184E-4</v>
      </c>
      <c r="G124" s="28">
        <f t="shared" si="11"/>
        <v>5.209147262593114E-4</v>
      </c>
      <c r="H124" s="28">
        <f t="shared" si="11"/>
        <v>5.7148370529253284E-4</v>
      </c>
      <c r="I124" s="29">
        <f t="shared" si="11"/>
        <v>2.9965262492000016E-4</v>
      </c>
      <c r="J124" s="29">
        <f t="shared" si="11"/>
        <v>4.4003200232744198E-4</v>
      </c>
      <c r="K124" s="29">
        <f t="shared" si="10"/>
        <v>4.256495703485961E-4</v>
      </c>
    </row>
    <row r="125" spans="1:11" ht="15.75" thickBot="1" x14ac:dyDescent="0.3">
      <c r="A125" s="30">
        <f t="shared" si="8"/>
        <v>96826</v>
      </c>
      <c r="B125" s="31">
        <f t="shared" si="11"/>
        <v>5.7067918381538722E-4</v>
      </c>
      <c r="C125" s="31">
        <f t="shared" si="11"/>
        <v>1.8354006664610617E-3</v>
      </c>
      <c r="D125" s="31">
        <f t="shared" si="11"/>
        <v>1.0878595618012271E-3</v>
      </c>
      <c r="E125" s="31">
        <f t="shared" si="11"/>
        <v>7.4664197770527051E-4</v>
      </c>
      <c r="F125" s="31">
        <f t="shared" si="11"/>
        <v>9.344541819616836E-4</v>
      </c>
      <c r="G125" s="31">
        <f t="shared" si="11"/>
        <v>1.0567127304117459E-3</v>
      </c>
      <c r="H125" s="31">
        <f t="shared" si="11"/>
        <v>1.1541002100388163E-3</v>
      </c>
      <c r="I125" s="32">
        <f t="shared" si="11"/>
        <v>6.3629940106469166E-4</v>
      </c>
      <c r="J125" s="32">
        <f t="shared" si="11"/>
        <v>8.8733726089170123E-4</v>
      </c>
      <c r="K125" s="32">
        <f t="shared" si="10"/>
        <v>8.149188355391925E-4</v>
      </c>
    </row>
    <row r="126" spans="1:11" ht="16.5" thickTop="1" x14ac:dyDescent="0.25">
      <c r="A126" s="25" t="str">
        <f t="shared" si="8"/>
        <v>Total</v>
      </c>
      <c r="B126" s="33">
        <f t="shared" si="11"/>
        <v>2.5015400779298331E-2</v>
      </c>
      <c r="C126" s="33">
        <f t="shared" si="11"/>
        <v>5.9086361619064096E-2</v>
      </c>
      <c r="D126" s="33">
        <f t="shared" si="11"/>
        <v>3.172302797512825E-2</v>
      </c>
      <c r="E126" s="33">
        <f t="shared" si="11"/>
        <v>2.5124502549782355E-2</v>
      </c>
      <c r="F126" s="33">
        <f t="shared" si="11"/>
        <v>2.9399938944029546E-2</v>
      </c>
      <c r="G126" s="33">
        <f t="shared" si="11"/>
        <v>3.3457608703740913E-2</v>
      </c>
      <c r="H126" s="33">
        <f t="shared" si="11"/>
        <v>3.4871638822298254E-2</v>
      </c>
      <c r="I126" s="34">
        <f t="shared" si="11"/>
        <v>2.0650135213622727E-2</v>
      </c>
      <c r="J126" s="34">
        <f t="shared" si="11"/>
        <v>2.5074550876427376E-2</v>
      </c>
      <c r="K126" s="34">
        <f t="shared" si="10"/>
        <v>2.4611276439386775E-2</v>
      </c>
    </row>
    <row r="127" spans="1:11" ht="15.75" customHeight="1" x14ac:dyDescent="0.25">
      <c r="B127" s="35"/>
      <c r="C127" s="35"/>
      <c r="D127" s="35"/>
      <c r="E127" s="35"/>
      <c r="F127" s="35"/>
      <c r="G127" s="35"/>
      <c r="H127" s="35"/>
      <c r="I127" s="35"/>
    </row>
    <row r="128" spans="1:11" ht="15.75" x14ac:dyDescent="0.25">
      <c r="A128" s="20" t="s">
        <v>10</v>
      </c>
      <c r="B128" s="46" t="s">
        <v>4</v>
      </c>
      <c r="C128" s="46"/>
      <c r="D128" s="46"/>
      <c r="E128" s="46"/>
      <c r="F128" s="46"/>
      <c r="G128" s="46"/>
      <c r="H128" s="46"/>
      <c r="I128" s="47"/>
    </row>
    <row r="129" spans="1:11" ht="15.75" x14ac:dyDescent="0.25">
      <c r="A129" s="2" t="s">
        <v>14</v>
      </c>
      <c r="B129" s="2">
        <v>2013</v>
      </c>
      <c r="C129" s="2">
        <v>2014</v>
      </c>
      <c r="D129" s="2">
        <v>2015</v>
      </c>
      <c r="E129" s="2">
        <v>2016</v>
      </c>
      <c r="F129" s="2">
        <v>2017</v>
      </c>
      <c r="G129" s="2">
        <v>2018</v>
      </c>
      <c r="H129" s="2">
        <v>2019</v>
      </c>
      <c r="I129" s="3">
        <v>2020</v>
      </c>
      <c r="J129" s="4">
        <v>2021</v>
      </c>
      <c r="K129" s="4">
        <v>2022</v>
      </c>
    </row>
    <row r="130" spans="1:11" x14ac:dyDescent="0.25">
      <c r="A130" s="10">
        <f>$A63</f>
        <v>96701</v>
      </c>
      <c r="B130" s="28">
        <f>B63/B$14</f>
        <v>6.2981306003263577E-4</v>
      </c>
      <c r="C130" s="28">
        <f t="shared" ref="C130:J145" si="12">C63/C$14</f>
        <v>8.0396994815779986E-4</v>
      </c>
      <c r="D130" s="28">
        <f t="shared" si="12"/>
        <v>6.3692423496714045E-4</v>
      </c>
      <c r="E130" s="28">
        <f t="shared" si="12"/>
        <v>5.2204973210605852E-4</v>
      </c>
      <c r="F130" s="28">
        <f t="shared" si="12"/>
        <v>4.9529470034670627E-4</v>
      </c>
      <c r="G130" s="28">
        <f t="shared" si="12"/>
        <v>5.9948771050193474E-4</v>
      </c>
      <c r="H130" s="28">
        <f t="shared" si="12"/>
        <v>8.6734970455900685E-4</v>
      </c>
      <c r="I130" s="29">
        <f t="shared" si="12"/>
        <v>3.7771482530689327E-4</v>
      </c>
      <c r="J130" s="29">
        <f t="shared" si="12"/>
        <v>6.8166325835037494E-4</v>
      </c>
      <c r="K130" s="29">
        <f t="shared" ref="K130:K159" si="13">K63/K$14</f>
        <v>3.8756223355096442E-4</v>
      </c>
    </row>
    <row r="131" spans="1:11" x14ac:dyDescent="0.25">
      <c r="A131" s="10">
        <f t="shared" ref="A131:A159" si="14">$A64</f>
        <v>96706</v>
      </c>
      <c r="B131" s="28">
        <f t="shared" ref="B131:J146" si="15">B64/B$14</f>
        <v>8.5883599095359426E-5</v>
      </c>
      <c r="C131" s="28">
        <f t="shared" si="15"/>
        <v>2.4950791494552412E-4</v>
      </c>
      <c r="D131" s="28">
        <f t="shared" si="15"/>
        <v>8.6853304768246437E-5</v>
      </c>
      <c r="E131" s="28">
        <f t="shared" si="15"/>
        <v>8.2428905069377656E-5</v>
      </c>
      <c r="F131" s="28">
        <f t="shared" si="15"/>
        <v>0</v>
      </c>
      <c r="G131" s="28">
        <f t="shared" si="15"/>
        <v>1.9074608970516104E-4</v>
      </c>
      <c r="H131" s="28">
        <f t="shared" si="15"/>
        <v>1.0841871306987586E-4</v>
      </c>
      <c r="I131" s="29">
        <f t="shared" si="15"/>
        <v>1.3489815189531904E-4</v>
      </c>
      <c r="J131" s="29">
        <f t="shared" si="12"/>
        <v>2.0746273080228802E-4</v>
      </c>
      <c r="K131" s="29">
        <f t="shared" si="13"/>
        <v>1.490623975196017E-4</v>
      </c>
    </row>
    <row r="132" spans="1:11" x14ac:dyDescent="0.25">
      <c r="A132" s="10">
        <f t="shared" si="14"/>
        <v>96707</v>
      </c>
      <c r="B132" s="28">
        <f t="shared" si="15"/>
        <v>7.4432452549311504E-4</v>
      </c>
      <c r="C132" s="28">
        <f t="shared" si="15"/>
        <v>8.5941615147902745E-4</v>
      </c>
      <c r="D132" s="28">
        <f t="shared" si="15"/>
        <v>8.1063084450363337E-4</v>
      </c>
      <c r="E132" s="28">
        <f t="shared" si="15"/>
        <v>4.3962082703668089E-4</v>
      </c>
      <c r="F132" s="28">
        <f t="shared" si="15"/>
        <v>4.6777832810522259E-4</v>
      </c>
      <c r="G132" s="28">
        <f t="shared" si="15"/>
        <v>8.719821243664505E-4</v>
      </c>
      <c r="H132" s="28">
        <f t="shared" si="15"/>
        <v>7.5893099148913103E-4</v>
      </c>
      <c r="I132" s="29">
        <f t="shared" si="15"/>
        <v>4.8563334682314851E-4</v>
      </c>
      <c r="J132" s="29">
        <f t="shared" si="12"/>
        <v>8.0021339023739668E-4</v>
      </c>
      <c r="K132" s="29">
        <f t="shared" si="13"/>
        <v>3.5774975404704408E-4</v>
      </c>
    </row>
    <row r="133" spans="1:11" x14ac:dyDescent="0.25">
      <c r="A133" s="10">
        <f t="shared" si="14"/>
        <v>96712</v>
      </c>
      <c r="B133" s="28">
        <f t="shared" si="15"/>
        <v>2.2902293092095846E-4</v>
      </c>
      <c r="C133" s="28">
        <f t="shared" si="15"/>
        <v>2.2178481328491033E-4</v>
      </c>
      <c r="D133" s="28">
        <f t="shared" si="15"/>
        <v>1.4475550794707738E-4</v>
      </c>
      <c r="E133" s="28">
        <f t="shared" si="15"/>
        <v>1.0990520675917022E-4</v>
      </c>
      <c r="F133" s="28">
        <f t="shared" si="15"/>
        <v>8.2549116724451053E-5</v>
      </c>
      <c r="G133" s="28">
        <f t="shared" si="15"/>
        <v>5.4498882772903156E-5</v>
      </c>
      <c r="H133" s="28">
        <f t="shared" si="15"/>
        <v>5.4209356534937928E-5</v>
      </c>
      <c r="I133" s="29">
        <f t="shared" si="15"/>
        <v>2.6979630379063805E-5</v>
      </c>
      <c r="J133" s="29">
        <f t="shared" si="12"/>
        <v>8.891259891526629E-5</v>
      </c>
      <c r="K133" s="29">
        <f t="shared" si="13"/>
        <v>5.9624959007840679E-5</v>
      </c>
    </row>
    <row r="134" spans="1:11" x14ac:dyDescent="0.25">
      <c r="A134" s="10">
        <f t="shared" si="14"/>
        <v>96717</v>
      </c>
      <c r="B134" s="28">
        <f t="shared" si="15"/>
        <v>2.8627866365119808E-5</v>
      </c>
      <c r="C134" s="28">
        <f t="shared" si="15"/>
        <v>2.7723101660613791E-5</v>
      </c>
      <c r="D134" s="28">
        <f t="shared" si="15"/>
        <v>0</v>
      </c>
      <c r="E134" s="28">
        <f t="shared" si="15"/>
        <v>2.7476301689792556E-5</v>
      </c>
      <c r="F134" s="28">
        <f t="shared" si="15"/>
        <v>0</v>
      </c>
      <c r="G134" s="28">
        <f t="shared" si="15"/>
        <v>0</v>
      </c>
      <c r="H134" s="28">
        <f t="shared" si="15"/>
        <v>2.7104678267468964E-5</v>
      </c>
      <c r="I134" s="29">
        <f t="shared" si="15"/>
        <v>2.6979630379063805E-5</v>
      </c>
      <c r="J134" s="29">
        <f t="shared" si="12"/>
        <v>5.9275065943510863E-5</v>
      </c>
      <c r="K134" s="29">
        <f t="shared" si="13"/>
        <v>8.9437438511761019E-5</v>
      </c>
    </row>
    <row r="135" spans="1:11" x14ac:dyDescent="0.25">
      <c r="A135" s="10">
        <f t="shared" si="14"/>
        <v>96730</v>
      </c>
      <c r="B135" s="28">
        <f t="shared" si="15"/>
        <v>0</v>
      </c>
      <c r="C135" s="28">
        <f t="shared" si="15"/>
        <v>0</v>
      </c>
      <c r="D135" s="28">
        <f t="shared" si="15"/>
        <v>0</v>
      </c>
      <c r="E135" s="28">
        <f t="shared" si="15"/>
        <v>2.7476301689792556E-5</v>
      </c>
      <c r="F135" s="28">
        <f t="shared" si="15"/>
        <v>0</v>
      </c>
      <c r="G135" s="28">
        <f t="shared" si="15"/>
        <v>0</v>
      </c>
      <c r="H135" s="28">
        <f t="shared" si="15"/>
        <v>5.4209356534937928E-5</v>
      </c>
      <c r="I135" s="29">
        <f t="shared" si="15"/>
        <v>0</v>
      </c>
      <c r="J135" s="29">
        <f t="shared" si="12"/>
        <v>0</v>
      </c>
      <c r="K135" s="29">
        <f t="shared" si="13"/>
        <v>0</v>
      </c>
    </row>
    <row r="136" spans="1:11" x14ac:dyDescent="0.25">
      <c r="A136" s="10">
        <f t="shared" si="14"/>
        <v>96731</v>
      </c>
      <c r="B136" s="28">
        <f t="shared" si="15"/>
        <v>1.1451146546047923E-4</v>
      </c>
      <c r="C136" s="28">
        <f t="shared" si="15"/>
        <v>1.6633860996368273E-4</v>
      </c>
      <c r="D136" s="28">
        <f t="shared" si="15"/>
        <v>5.7902203178830953E-5</v>
      </c>
      <c r="E136" s="28">
        <f t="shared" si="15"/>
        <v>2.7476301689792556E-5</v>
      </c>
      <c r="F136" s="28">
        <f t="shared" si="15"/>
        <v>5.5032744482967364E-5</v>
      </c>
      <c r="G136" s="28">
        <f t="shared" si="15"/>
        <v>0</v>
      </c>
      <c r="H136" s="28">
        <f t="shared" si="15"/>
        <v>8.1314034802406902E-5</v>
      </c>
      <c r="I136" s="29">
        <f t="shared" si="15"/>
        <v>0</v>
      </c>
      <c r="J136" s="29">
        <f t="shared" si="12"/>
        <v>2.9637532971755431E-5</v>
      </c>
      <c r="K136" s="29">
        <f t="shared" si="13"/>
        <v>2.981247950392034E-5</v>
      </c>
    </row>
    <row r="137" spans="1:11" x14ac:dyDescent="0.25">
      <c r="A137" s="10">
        <f t="shared" si="14"/>
        <v>96734</v>
      </c>
      <c r="B137" s="28">
        <f t="shared" si="15"/>
        <v>3.435343963814377E-4</v>
      </c>
      <c r="C137" s="28">
        <f t="shared" si="15"/>
        <v>9.1486235480025505E-4</v>
      </c>
      <c r="D137" s="28">
        <f t="shared" si="15"/>
        <v>6.0797313337772503E-4</v>
      </c>
      <c r="E137" s="28">
        <f t="shared" si="15"/>
        <v>2.7476301689792552E-4</v>
      </c>
      <c r="F137" s="28">
        <f t="shared" si="15"/>
        <v>4.4026195586373891E-4</v>
      </c>
      <c r="G137" s="28">
        <f t="shared" si="15"/>
        <v>7.3573491743419257E-4</v>
      </c>
      <c r="H137" s="28">
        <f t="shared" si="15"/>
        <v>7.0472163495419312E-4</v>
      </c>
      <c r="I137" s="29">
        <f t="shared" si="15"/>
        <v>3.7771482530689327E-4</v>
      </c>
      <c r="J137" s="29">
        <f t="shared" si="12"/>
        <v>6.5202572537861945E-4</v>
      </c>
      <c r="K137" s="29">
        <f t="shared" si="13"/>
        <v>2.3849983603136272E-4</v>
      </c>
    </row>
    <row r="138" spans="1:11" x14ac:dyDescent="0.25">
      <c r="A138" s="10">
        <f t="shared" si="14"/>
        <v>96744</v>
      </c>
      <c r="B138" s="28">
        <f t="shared" si="15"/>
        <v>3.7216226274655752E-4</v>
      </c>
      <c r="C138" s="28">
        <f t="shared" si="15"/>
        <v>4.712927282304344E-4</v>
      </c>
      <c r="D138" s="28">
        <f t="shared" si="15"/>
        <v>3.1846211748357022E-4</v>
      </c>
      <c r="E138" s="28">
        <f t="shared" si="15"/>
        <v>3.022393185877181E-4</v>
      </c>
      <c r="F138" s="28">
        <f t="shared" si="15"/>
        <v>4.6777832810522259E-4</v>
      </c>
      <c r="G138" s="28">
        <f t="shared" si="15"/>
        <v>6.8123603466128946E-4</v>
      </c>
      <c r="H138" s="28">
        <f t="shared" si="15"/>
        <v>4.0657017401203447E-4</v>
      </c>
      <c r="I138" s="29">
        <f t="shared" si="15"/>
        <v>2.1583704303251044E-4</v>
      </c>
      <c r="J138" s="29">
        <f t="shared" si="12"/>
        <v>4.742005275480869E-4</v>
      </c>
      <c r="K138" s="29">
        <f t="shared" si="13"/>
        <v>1.7887487702352204E-4</v>
      </c>
    </row>
    <row r="139" spans="1:11" x14ac:dyDescent="0.25">
      <c r="A139" s="10">
        <f t="shared" si="14"/>
        <v>96759</v>
      </c>
      <c r="B139" s="28">
        <f t="shared" si="15"/>
        <v>0</v>
      </c>
      <c r="C139" s="28">
        <f t="shared" si="15"/>
        <v>2.7723101660613791E-5</v>
      </c>
      <c r="D139" s="28">
        <f t="shared" si="15"/>
        <v>0</v>
      </c>
      <c r="E139" s="28">
        <f t="shared" si="15"/>
        <v>2.7476301689792556E-5</v>
      </c>
      <c r="F139" s="28">
        <f t="shared" si="15"/>
        <v>5.5032744482967364E-5</v>
      </c>
      <c r="G139" s="28">
        <f t="shared" si="15"/>
        <v>2.7249441386451578E-5</v>
      </c>
      <c r="H139" s="28">
        <f t="shared" si="15"/>
        <v>0</v>
      </c>
      <c r="I139" s="29">
        <f t="shared" si="15"/>
        <v>2.6979630379063805E-5</v>
      </c>
      <c r="J139" s="29">
        <f t="shared" si="12"/>
        <v>2.9637532971755431E-5</v>
      </c>
      <c r="K139" s="29">
        <f t="shared" si="13"/>
        <v>0</v>
      </c>
    </row>
    <row r="140" spans="1:11" x14ac:dyDescent="0.25">
      <c r="A140" s="10">
        <f t="shared" si="14"/>
        <v>96762</v>
      </c>
      <c r="B140" s="28">
        <f t="shared" si="15"/>
        <v>2.8627866365119808E-5</v>
      </c>
      <c r="C140" s="28">
        <f t="shared" si="15"/>
        <v>5.5446203321227582E-5</v>
      </c>
      <c r="D140" s="28">
        <f t="shared" si="15"/>
        <v>2.8951101589415477E-5</v>
      </c>
      <c r="E140" s="28">
        <f t="shared" si="15"/>
        <v>2.7476301689792556E-5</v>
      </c>
      <c r="F140" s="28">
        <f t="shared" si="15"/>
        <v>5.5032744482967364E-5</v>
      </c>
      <c r="G140" s="28">
        <f t="shared" si="15"/>
        <v>0</v>
      </c>
      <c r="H140" s="28">
        <f t="shared" si="15"/>
        <v>2.7104678267468964E-5</v>
      </c>
      <c r="I140" s="29">
        <f t="shared" si="15"/>
        <v>0</v>
      </c>
      <c r="J140" s="29">
        <f t="shared" si="12"/>
        <v>0</v>
      </c>
      <c r="K140" s="29">
        <f t="shared" si="13"/>
        <v>5.9624959007840679E-5</v>
      </c>
    </row>
    <row r="141" spans="1:11" x14ac:dyDescent="0.25">
      <c r="A141" s="10">
        <f t="shared" si="14"/>
        <v>96782</v>
      </c>
      <c r="B141" s="28">
        <f t="shared" si="15"/>
        <v>3.435343963814377E-4</v>
      </c>
      <c r="C141" s="28">
        <f t="shared" si="15"/>
        <v>6.9307754151534478E-4</v>
      </c>
      <c r="D141" s="28">
        <f t="shared" si="15"/>
        <v>2.6055991430473928E-4</v>
      </c>
      <c r="E141" s="28">
        <f t="shared" si="15"/>
        <v>3.022393185877181E-4</v>
      </c>
      <c r="F141" s="28">
        <f t="shared" si="15"/>
        <v>4.1274558362225524E-4</v>
      </c>
      <c r="G141" s="28">
        <f t="shared" si="15"/>
        <v>2.7249441386451576E-4</v>
      </c>
      <c r="H141" s="28">
        <f t="shared" si="15"/>
        <v>3.2525613920962761E-4</v>
      </c>
      <c r="I141" s="29">
        <f t="shared" si="15"/>
        <v>4.0469445568595711E-4</v>
      </c>
      <c r="J141" s="29">
        <f t="shared" si="12"/>
        <v>1.7782519783053258E-4</v>
      </c>
      <c r="K141" s="29">
        <f t="shared" si="13"/>
        <v>2.0868735652744238E-4</v>
      </c>
    </row>
    <row r="142" spans="1:11" x14ac:dyDescent="0.25">
      <c r="A142" s="10">
        <f t="shared" si="14"/>
        <v>96786</v>
      </c>
      <c r="B142" s="28">
        <f t="shared" si="15"/>
        <v>2.0039506455583864E-4</v>
      </c>
      <c r="C142" s="28">
        <f t="shared" si="15"/>
        <v>4.4356962656982065E-4</v>
      </c>
      <c r="D142" s="28">
        <f t="shared" si="15"/>
        <v>2.3160881271532381E-4</v>
      </c>
      <c r="E142" s="28">
        <f t="shared" si="15"/>
        <v>8.2428905069377656E-5</v>
      </c>
      <c r="F142" s="28">
        <f t="shared" si="15"/>
        <v>2.4764735017335313E-4</v>
      </c>
      <c r="G142" s="28">
        <f t="shared" si="15"/>
        <v>3.8149217941032209E-4</v>
      </c>
      <c r="H142" s="28">
        <f t="shared" si="15"/>
        <v>4.0657017401203447E-4</v>
      </c>
      <c r="I142" s="29">
        <f t="shared" si="15"/>
        <v>2.6979630379063809E-4</v>
      </c>
      <c r="J142" s="29">
        <f t="shared" si="12"/>
        <v>2.6673779674579886E-4</v>
      </c>
      <c r="K142" s="29">
        <f t="shared" si="13"/>
        <v>1.490623975196017E-4</v>
      </c>
    </row>
    <row r="143" spans="1:11" x14ac:dyDescent="0.25">
      <c r="A143" s="10">
        <f t="shared" si="14"/>
        <v>96789</v>
      </c>
      <c r="B143" s="28">
        <f t="shared" si="15"/>
        <v>3.7216226274655752E-4</v>
      </c>
      <c r="C143" s="28">
        <f t="shared" si="15"/>
        <v>2.7723101660613792E-4</v>
      </c>
      <c r="D143" s="28">
        <f t="shared" si="15"/>
        <v>2.0265771112590834E-4</v>
      </c>
      <c r="E143" s="28">
        <f t="shared" si="15"/>
        <v>1.0990520675917022E-4</v>
      </c>
      <c r="F143" s="28">
        <f t="shared" si="15"/>
        <v>1.6509823344890211E-4</v>
      </c>
      <c r="G143" s="28">
        <f t="shared" si="15"/>
        <v>1.3624720693225788E-4</v>
      </c>
      <c r="H143" s="28">
        <f t="shared" si="15"/>
        <v>1.8973274787228276E-4</v>
      </c>
      <c r="I143" s="29">
        <f t="shared" si="15"/>
        <v>1.3489815189531904E-4</v>
      </c>
      <c r="J143" s="29">
        <f t="shared" si="12"/>
        <v>1.1855013188702173E-4</v>
      </c>
      <c r="K143" s="29">
        <f t="shared" si="13"/>
        <v>5.9624959007840679E-5</v>
      </c>
    </row>
    <row r="144" spans="1:11" x14ac:dyDescent="0.25">
      <c r="A144" s="10">
        <f t="shared" si="14"/>
        <v>96791</v>
      </c>
      <c r="B144" s="28">
        <f t="shared" si="15"/>
        <v>8.5883599095359426E-5</v>
      </c>
      <c r="C144" s="28">
        <f t="shared" si="15"/>
        <v>2.2178481328491033E-4</v>
      </c>
      <c r="D144" s="28">
        <f t="shared" si="15"/>
        <v>5.7902203178830953E-5</v>
      </c>
      <c r="E144" s="28">
        <f t="shared" si="15"/>
        <v>2.7476301689792556E-5</v>
      </c>
      <c r="F144" s="28">
        <f t="shared" si="15"/>
        <v>8.2549116724451053E-5</v>
      </c>
      <c r="G144" s="28">
        <f t="shared" si="15"/>
        <v>2.1799553109161263E-4</v>
      </c>
      <c r="H144" s="28">
        <f t="shared" si="15"/>
        <v>2.1683742613975171E-4</v>
      </c>
      <c r="I144" s="29">
        <f t="shared" si="15"/>
        <v>1.0791852151625522E-4</v>
      </c>
      <c r="J144" s="29">
        <f t="shared" si="12"/>
        <v>5.9275065943510863E-5</v>
      </c>
      <c r="K144" s="29">
        <f t="shared" si="13"/>
        <v>8.9437438511761019E-5</v>
      </c>
    </row>
    <row r="145" spans="1:11" x14ac:dyDescent="0.25">
      <c r="A145" s="10">
        <f t="shared" si="14"/>
        <v>96792</v>
      </c>
      <c r="B145" s="28">
        <f t="shared" si="15"/>
        <v>4.5804586184191692E-4</v>
      </c>
      <c r="C145" s="28">
        <f t="shared" si="15"/>
        <v>1.0257547614427101E-3</v>
      </c>
      <c r="D145" s="28">
        <f t="shared" si="15"/>
        <v>5.7902203178830951E-4</v>
      </c>
      <c r="E145" s="28">
        <f t="shared" si="15"/>
        <v>5.7700233548564368E-4</v>
      </c>
      <c r="F145" s="28">
        <f t="shared" si="15"/>
        <v>3.5771283913928789E-4</v>
      </c>
      <c r="G145" s="28">
        <f t="shared" si="15"/>
        <v>4.3599106218322525E-4</v>
      </c>
      <c r="H145" s="28">
        <f t="shared" si="15"/>
        <v>7.0472163495419312E-4</v>
      </c>
      <c r="I145" s="29">
        <f t="shared" si="15"/>
        <v>2.4281667341157425E-4</v>
      </c>
      <c r="J145" s="29">
        <f t="shared" si="12"/>
        <v>4.742005275480869E-4</v>
      </c>
      <c r="K145" s="29">
        <f t="shared" si="13"/>
        <v>3.5774975404704408E-4</v>
      </c>
    </row>
    <row r="146" spans="1:11" x14ac:dyDescent="0.25">
      <c r="A146" s="10">
        <f t="shared" si="14"/>
        <v>96795</v>
      </c>
      <c r="B146" s="28">
        <f t="shared" si="15"/>
        <v>5.7255732730239615E-5</v>
      </c>
      <c r="C146" s="28">
        <f t="shared" si="15"/>
        <v>1.6633860996368273E-4</v>
      </c>
      <c r="D146" s="28">
        <f t="shared" si="15"/>
        <v>5.7902203178830953E-5</v>
      </c>
      <c r="E146" s="28">
        <f t="shared" si="15"/>
        <v>2.7476301689792556E-5</v>
      </c>
      <c r="F146" s="28">
        <f t="shared" si="15"/>
        <v>1.9261460569038578E-4</v>
      </c>
      <c r="G146" s="28">
        <f t="shared" si="15"/>
        <v>8.1748324159354731E-5</v>
      </c>
      <c r="H146" s="28">
        <f t="shared" si="15"/>
        <v>5.4209356534937928E-5</v>
      </c>
      <c r="I146" s="29">
        <f t="shared" si="15"/>
        <v>1.6187778227438285E-4</v>
      </c>
      <c r="J146" s="29">
        <f t="shared" si="15"/>
        <v>2.9637532971755431E-5</v>
      </c>
      <c r="K146" s="29">
        <f t="shared" si="13"/>
        <v>2.981247950392034E-5</v>
      </c>
    </row>
    <row r="147" spans="1:11" x14ac:dyDescent="0.25">
      <c r="A147" s="10">
        <f t="shared" si="14"/>
        <v>96797</v>
      </c>
      <c r="B147" s="28">
        <f t="shared" ref="B147:J159" si="16">B80/B$14</f>
        <v>7.4432452549311504E-4</v>
      </c>
      <c r="C147" s="28">
        <f t="shared" si="16"/>
        <v>1.2475395747276205E-3</v>
      </c>
      <c r="D147" s="28">
        <f t="shared" si="16"/>
        <v>9.5538635245071078E-4</v>
      </c>
      <c r="E147" s="28">
        <f t="shared" si="16"/>
        <v>7.9681274900398409E-4</v>
      </c>
      <c r="F147" s="28">
        <f t="shared" si="16"/>
        <v>5.5032744482967362E-4</v>
      </c>
      <c r="G147" s="28">
        <f t="shared" si="16"/>
        <v>1.1172270968445148E-3</v>
      </c>
      <c r="H147" s="28">
        <f t="shared" si="16"/>
        <v>1.0841871306987586E-3</v>
      </c>
      <c r="I147" s="29">
        <f t="shared" si="16"/>
        <v>4.5865371644408472E-4</v>
      </c>
      <c r="J147" s="29">
        <f t="shared" si="16"/>
        <v>8.5948845618090755E-4</v>
      </c>
      <c r="K147" s="29">
        <f t="shared" si="13"/>
        <v>5.0681215156664578E-4</v>
      </c>
    </row>
    <row r="148" spans="1:11" x14ac:dyDescent="0.25">
      <c r="A148" s="10">
        <f t="shared" si="14"/>
        <v>96813</v>
      </c>
      <c r="B148" s="28">
        <f t="shared" si="16"/>
        <v>3.435343963814377E-4</v>
      </c>
      <c r="C148" s="28">
        <f t="shared" si="16"/>
        <v>7.7624684649718612E-4</v>
      </c>
      <c r="D148" s="28">
        <f t="shared" si="16"/>
        <v>3.4741321907298575E-4</v>
      </c>
      <c r="E148" s="28">
        <f t="shared" si="16"/>
        <v>2.1981041351834044E-4</v>
      </c>
      <c r="F148" s="28">
        <f t="shared" si="16"/>
        <v>4.6777832810522259E-4</v>
      </c>
      <c r="G148" s="28">
        <f t="shared" si="16"/>
        <v>4.0874162079677364E-4</v>
      </c>
      <c r="H148" s="28">
        <f t="shared" si="16"/>
        <v>4.8788420881444138E-4</v>
      </c>
      <c r="I148" s="29">
        <f t="shared" si="16"/>
        <v>3.7771482530689327E-4</v>
      </c>
      <c r="J148" s="29">
        <f t="shared" si="16"/>
        <v>4.4456299457633147E-4</v>
      </c>
      <c r="K148" s="29">
        <f t="shared" si="13"/>
        <v>5.0681215156664578E-4</v>
      </c>
    </row>
    <row r="149" spans="1:11" x14ac:dyDescent="0.25">
      <c r="A149" s="10">
        <f t="shared" si="14"/>
        <v>96814</v>
      </c>
      <c r="B149" s="28">
        <f t="shared" si="16"/>
        <v>6.5844092639775554E-4</v>
      </c>
      <c r="C149" s="28">
        <f t="shared" si="16"/>
        <v>1.0257547614427101E-3</v>
      </c>
      <c r="D149" s="28">
        <f t="shared" si="16"/>
        <v>7.2377753973538691E-4</v>
      </c>
      <c r="E149" s="28">
        <f t="shared" si="16"/>
        <v>6.5943124055502125E-4</v>
      </c>
      <c r="F149" s="28">
        <f t="shared" si="16"/>
        <v>5.5032744482967362E-4</v>
      </c>
      <c r="G149" s="28">
        <f t="shared" si="16"/>
        <v>8.719821243664505E-4</v>
      </c>
      <c r="H149" s="28">
        <f t="shared" si="16"/>
        <v>7.0472163495419312E-4</v>
      </c>
      <c r="I149" s="29">
        <f t="shared" si="16"/>
        <v>5.1261297720221234E-4</v>
      </c>
      <c r="J149" s="29">
        <f t="shared" si="16"/>
        <v>7.1130079132213032E-4</v>
      </c>
      <c r="K149" s="29">
        <f t="shared" si="13"/>
        <v>6.8568702859016781E-4</v>
      </c>
    </row>
    <row r="150" spans="1:11" x14ac:dyDescent="0.25">
      <c r="A150" s="10">
        <f t="shared" si="14"/>
        <v>96815</v>
      </c>
      <c r="B150" s="28">
        <f t="shared" si="16"/>
        <v>3.1490653001631789E-4</v>
      </c>
      <c r="C150" s="28">
        <f t="shared" si="16"/>
        <v>4.9901582989104825E-4</v>
      </c>
      <c r="D150" s="28">
        <f t="shared" si="16"/>
        <v>2.6055991430473928E-4</v>
      </c>
      <c r="E150" s="28">
        <f t="shared" si="16"/>
        <v>3.022393185877181E-4</v>
      </c>
      <c r="F150" s="28">
        <f t="shared" si="16"/>
        <v>3.8522921138077156E-4</v>
      </c>
      <c r="G150" s="28">
        <f t="shared" si="16"/>
        <v>3.5424273802387053E-4</v>
      </c>
      <c r="H150" s="28">
        <f t="shared" si="16"/>
        <v>2.1683742613975171E-4</v>
      </c>
      <c r="I150" s="29">
        <f t="shared" si="16"/>
        <v>4.0469445568595711E-4</v>
      </c>
      <c r="J150" s="29">
        <f t="shared" si="16"/>
        <v>6.8166325835037494E-4</v>
      </c>
      <c r="K150" s="29">
        <f t="shared" si="13"/>
        <v>2.6831231553528306E-4</v>
      </c>
    </row>
    <row r="151" spans="1:11" x14ac:dyDescent="0.25">
      <c r="A151" s="10">
        <f t="shared" si="14"/>
        <v>96816</v>
      </c>
      <c r="B151" s="28">
        <f t="shared" si="16"/>
        <v>6.8706879276287541E-4</v>
      </c>
      <c r="C151" s="28">
        <f t="shared" si="16"/>
        <v>4.1584652490920686E-4</v>
      </c>
      <c r="D151" s="28">
        <f t="shared" si="16"/>
        <v>2.3160881271532381E-4</v>
      </c>
      <c r="E151" s="28">
        <f t="shared" si="16"/>
        <v>3.022393185877181E-4</v>
      </c>
      <c r="F151" s="28">
        <f t="shared" si="16"/>
        <v>2.4764735017335313E-4</v>
      </c>
      <c r="G151" s="28">
        <f t="shared" si="16"/>
        <v>3.5424273802387053E-4</v>
      </c>
      <c r="H151" s="28">
        <f t="shared" si="16"/>
        <v>4.0657017401203447E-4</v>
      </c>
      <c r="I151" s="29">
        <f t="shared" si="16"/>
        <v>3.2375556454876571E-4</v>
      </c>
      <c r="J151" s="29">
        <f t="shared" si="16"/>
        <v>3.5565039566106516E-4</v>
      </c>
      <c r="K151" s="29">
        <f t="shared" si="13"/>
        <v>3.2793727454312374E-4</v>
      </c>
    </row>
    <row r="152" spans="1:11" x14ac:dyDescent="0.25">
      <c r="A152" s="10">
        <f t="shared" si="14"/>
        <v>96817</v>
      </c>
      <c r="B152" s="28">
        <f t="shared" si="16"/>
        <v>8.8746385731871408E-4</v>
      </c>
      <c r="C152" s="28">
        <f t="shared" si="16"/>
        <v>1.6356629979762136E-3</v>
      </c>
      <c r="D152" s="28">
        <f t="shared" si="16"/>
        <v>9.843374540401263E-4</v>
      </c>
      <c r="E152" s="28">
        <f t="shared" si="16"/>
        <v>8.7924165407336178E-4</v>
      </c>
      <c r="F152" s="28">
        <f t="shared" si="16"/>
        <v>9.6307302845192891E-4</v>
      </c>
      <c r="G152" s="28">
        <f t="shared" si="16"/>
        <v>1.0627282140716115E-3</v>
      </c>
      <c r="H152" s="28">
        <f t="shared" si="16"/>
        <v>1.4094432699083862E-3</v>
      </c>
      <c r="I152" s="29">
        <f t="shared" si="16"/>
        <v>1.0522055847834884E-3</v>
      </c>
      <c r="J152" s="29">
        <f t="shared" si="16"/>
        <v>1.5707892475030378E-3</v>
      </c>
      <c r="K152" s="29">
        <f t="shared" si="13"/>
        <v>7.7512446710192883E-4</v>
      </c>
    </row>
    <row r="153" spans="1:11" x14ac:dyDescent="0.25">
      <c r="A153" s="10">
        <f t="shared" si="14"/>
        <v>96818</v>
      </c>
      <c r="B153" s="28">
        <f t="shared" si="16"/>
        <v>1.4313933182559903E-4</v>
      </c>
      <c r="C153" s="28">
        <f t="shared" si="16"/>
        <v>2.4950791494552412E-4</v>
      </c>
      <c r="D153" s="28">
        <f t="shared" si="16"/>
        <v>1.7370660953649287E-4</v>
      </c>
      <c r="E153" s="28">
        <f t="shared" si="16"/>
        <v>5.4952603379585111E-5</v>
      </c>
      <c r="F153" s="28">
        <f t="shared" si="16"/>
        <v>5.5032744482967364E-5</v>
      </c>
      <c r="G153" s="28">
        <f t="shared" si="16"/>
        <v>1.0899776554580631E-4</v>
      </c>
      <c r="H153" s="28">
        <f t="shared" si="16"/>
        <v>1.0841871306987586E-4</v>
      </c>
      <c r="I153" s="29">
        <f t="shared" si="16"/>
        <v>5.3959260758127611E-5</v>
      </c>
      <c r="J153" s="29">
        <f t="shared" si="16"/>
        <v>5.9275065943510863E-5</v>
      </c>
      <c r="K153" s="29">
        <f t="shared" si="13"/>
        <v>8.9437438511761019E-5</v>
      </c>
    </row>
    <row r="154" spans="1:11" x14ac:dyDescent="0.25">
      <c r="A154" s="10">
        <f t="shared" si="14"/>
        <v>96819</v>
      </c>
      <c r="B154" s="28">
        <f t="shared" si="16"/>
        <v>1.2596261200652715E-3</v>
      </c>
      <c r="C154" s="28">
        <f t="shared" si="16"/>
        <v>2.2732943361703306E-3</v>
      </c>
      <c r="D154" s="28">
        <f t="shared" si="16"/>
        <v>1.6791638921860976E-3</v>
      </c>
      <c r="E154" s="28">
        <f t="shared" si="16"/>
        <v>9.8914686083253199E-4</v>
      </c>
      <c r="F154" s="28">
        <f t="shared" si="16"/>
        <v>1.3758186120741841E-3</v>
      </c>
      <c r="G154" s="28">
        <f t="shared" si="16"/>
        <v>1.7984631315058042E-3</v>
      </c>
      <c r="H154" s="28">
        <f t="shared" si="16"/>
        <v>1.463652626443324E-3</v>
      </c>
      <c r="I154" s="29">
        <f t="shared" si="16"/>
        <v>9.7126669364629701E-4</v>
      </c>
      <c r="J154" s="29">
        <f t="shared" si="16"/>
        <v>1.6300643134465487E-3</v>
      </c>
      <c r="K154" s="29">
        <f t="shared" si="13"/>
        <v>1.2521241391646543E-3</v>
      </c>
    </row>
    <row r="155" spans="1:11" x14ac:dyDescent="0.25">
      <c r="A155" s="10">
        <f t="shared" si="14"/>
        <v>96821</v>
      </c>
      <c r="B155" s="28">
        <f t="shared" si="16"/>
        <v>5.7255732730239615E-5</v>
      </c>
      <c r="C155" s="28">
        <f t="shared" si="16"/>
        <v>8.3169304981841366E-5</v>
      </c>
      <c r="D155" s="28">
        <f t="shared" si="16"/>
        <v>2.8951101589415477E-5</v>
      </c>
      <c r="E155" s="28">
        <f t="shared" si="16"/>
        <v>0</v>
      </c>
      <c r="F155" s="28">
        <f t="shared" si="16"/>
        <v>5.5032744482967364E-5</v>
      </c>
      <c r="G155" s="28">
        <f t="shared" si="16"/>
        <v>5.4498882772903156E-5</v>
      </c>
      <c r="H155" s="28">
        <f t="shared" si="16"/>
        <v>5.4209356534937928E-5</v>
      </c>
      <c r="I155" s="29">
        <f t="shared" si="16"/>
        <v>2.6979630379063805E-5</v>
      </c>
      <c r="J155" s="29">
        <f t="shared" si="16"/>
        <v>8.891259891526629E-5</v>
      </c>
      <c r="K155" s="29">
        <f t="shared" si="13"/>
        <v>0</v>
      </c>
    </row>
    <row r="156" spans="1:11" x14ac:dyDescent="0.25">
      <c r="A156" s="10">
        <f t="shared" si="14"/>
        <v>96822</v>
      </c>
      <c r="B156" s="28">
        <f t="shared" si="16"/>
        <v>2.0039506455583864E-4</v>
      </c>
      <c r="C156" s="28">
        <f t="shared" si="16"/>
        <v>2.2178481328491033E-4</v>
      </c>
      <c r="D156" s="28">
        <f t="shared" si="16"/>
        <v>2.8951101589415477E-5</v>
      </c>
      <c r="E156" s="28">
        <f t="shared" si="16"/>
        <v>2.7476301689792556E-5</v>
      </c>
      <c r="F156" s="28">
        <f t="shared" si="16"/>
        <v>5.5032744482967364E-5</v>
      </c>
      <c r="G156" s="28">
        <f t="shared" si="16"/>
        <v>8.1748324159354731E-5</v>
      </c>
      <c r="H156" s="28">
        <f t="shared" si="16"/>
        <v>8.1314034802406902E-5</v>
      </c>
      <c r="I156" s="29">
        <f t="shared" si="16"/>
        <v>5.3959260758127611E-5</v>
      </c>
      <c r="J156" s="29">
        <f t="shared" si="16"/>
        <v>1.4818766485877715E-4</v>
      </c>
      <c r="K156" s="29">
        <f t="shared" si="13"/>
        <v>2.981247950392034E-5</v>
      </c>
    </row>
    <row r="157" spans="1:11" x14ac:dyDescent="0.25">
      <c r="A157" s="10">
        <f t="shared" si="14"/>
        <v>96825</v>
      </c>
      <c r="B157" s="28">
        <f t="shared" si="16"/>
        <v>1.4313933182559903E-4</v>
      </c>
      <c r="C157" s="28">
        <f t="shared" si="16"/>
        <v>1.3861550830306896E-4</v>
      </c>
      <c r="D157" s="28">
        <f t="shared" si="16"/>
        <v>1.1580440635766191E-4</v>
      </c>
      <c r="E157" s="28">
        <f t="shared" si="16"/>
        <v>1.3738150844896276E-4</v>
      </c>
      <c r="F157" s="28">
        <f t="shared" si="16"/>
        <v>1.375818612074184E-4</v>
      </c>
      <c r="G157" s="28">
        <f t="shared" si="16"/>
        <v>1.9074608970516104E-4</v>
      </c>
      <c r="H157" s="28">
        <f t="shared" si="16"/>
        <v>8.1314034802406902E-5</v>
      </c>
      <c r="I157" s="29">
        <f t="shared" si="16"/>
        <v>1.8885741265344664E-4</v>
      </c>
      <c r="J157" s="29">
        <f t="shared" si="16"/>
        <v>1.7782519783053258E-4</v>
      </c>
      <c r="K157" s="29">
        <f t="shared" si="13"/>
        <v>0</v>
      </c>
    </row>
    <row r="158" spans="1:11" ht="15.75" thickBot="1" x14ac:dyDescent="0.3">
      <c r="A158" s="30">
        <f t="shared" si="14"/>
        <v>96826</v>
      </c>
      <c r="B158" s="31">
        <f t="shared" si="16"/>
        <v>3.7216226274655752E-4</v>
      </c>
      <c r="C158" s="31">
        <f t="shared" si="16"/>
        <v>4.4356962656982065E-4</v>
      </c>
      <c r="D158" s="31">
        <f t="shared" si="16"/>
        <v>2.8951101589415475E-4</v>
      </c>
      <c r="E158" s="31">
        <f t="shared" si="16"/>
        <v>1.9233411182854786E-4</v>
      </c>
      <c r="F158" s="31">
        <f t="shared" si="16"/>
        <v>2.7516372241483681E-4</v>
      </c>
      <c r="G158" s="31">
        <f t="shared" si="16"/>
        <v>3.5424273802387053E-4</v>
      </c>
      <c r="H158" s="31">
        <f t="shared" si="16"/>
        <v>2.4394210440722069E-4</v>
      </c>
      <c r="I158" s="32">
        <f t="shared" si="16"/>
        <v>2.9677593416970187E-4</v>
      </c>
      <c r="J158" s="32">
        <f t="shared" si="16"/>
        <v>5.9275065943510858E-4</v>
      </c>
      <c r="K158" s="32">
        <f t="shared" si="13"/>
        <v>4.471871925588051E-4</v>
      </c>
    </row>
    <row r="159" spans="1:11" ht="16.5" thickTop="1" x14ac:dyDescent="0.25">
      <c r="A159" s="25" t="str">
        <f t="shared" si="14"/>
        <v>Total</v>
      </c>
      <c r="B159" s="33">
        <f t="shared" si="16"/>
        <v>9.9052417623314536E-3</v>
      </c>
      <c r="C159" s="33">
        <f t="shared" si="16"/>
        <v>1.5635829336586176E-2</v>
      </c>
      <c r="D159" s="33">
        <f t="shared" si="16"/>
        <v>9.9012767435800939E-3</v>
      </c>
      <c r="E159" s="33">
        <f t="shared" si="16"/>
        <v>7.5559829646929524E-3</v>
      </c>
      <c r="F159" s="33">
        <f t="shared" si="16"/>
        <v>8.6951736283088429E-3</v>
      </c>
      <c r="G159" s="33">
        <f t="shared" si="16"/>
        <v>1.1444765382309662E-2</v>
      </c>
      <c r="H159" s="33">
        <f t="shared" si="16"/>
        <v>1.1329755515802028E-2</v>
      </c>
      <c r="I159" s="34">
        <f t="shared" si="16"/>
        <v>7.7161742884122491E-3</v>
      </c>
      <c r="J159" s="34">
        <f t="shared" si="16"/>
        <v>1.1469725260069352E-2</v>
      </c>
      <c r="K159" s="34">
        <f t="shared" si="13"/>
        <v>7.3338699579644038E-3</v>
      </c>
    </row>
  </sheetData>
  <mergeCells count="14">
    <mergeCell ref="A12:I12"/>
    <mergeCell ref="A1:I1"/>
    <mergeCell ref="A2:I2"/>
    <mergeCell ref="A3:B3"/>
    <mergeCell ref="A4:I4"/>
    <mergeCell ref="A8:I8"/>
    <mergeCell ref="B95:I95"/>
    <mergeCell ref="B128:I128"/>
    <mergeCell ref="A16:I16"/>
    <mergeCell ref="A22:I22"/>
    <mergeCell ref="A27:I27"/>
    <mergeCell ref="B28:I28"/>
    <mergeCell ref="B61:I61"/>
    <mergeCell ref="A94:I94"/>
  </mergeCells>
  <conditionalFormatting sqref="A30:A58">
    <cfRule type="duplicateValues" dxfId="2" priority="1"/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C51F6-F18E-4FF3-B5EA-18E16BB47C87}">
  <sheetPr codeName="Sheet5"/>
  <dimension ref="A1:K152"/>
  <sheetViews>
    <sheetView zoomScaleNormal="100" workbookViewId="0">
      <selection sqref="A1:I1"/>
    </sheetView>
  </sheetViews>
  <sheetFormatPr defaultRowHeight="15" x14ac:dyDescent="0.25"/>
  <cols>
    <col min="1" max="1" width="12.42578125" customWidth="1"/>
  </cols>
  <sheetData>
    <row r="1" spans="1:11" ht="18.75" x14ac:dyDescent="0.3">
      <c r="A1" s="52" t="s">
        <v>0</v>
      </c>
      <c r="B1" s="52"/>
      <c r="C1" s="52"/>
      <c r="D1" s="52"/>
      <c r="E1" s="52"/>
      <c r="F1" s="52"/>
      <c r="G1" s="52"/>
      <c r="H1" s="52"/>
      <c r="I1" s="52"/>
    </row>
    <row r="2" spans="1:11" ht="18.75" x14ac:dyDescent="0.3">
      <c r="A2" s="52" t="s">
        <v>18</v>
      </c>
      <c r="B2" s="52"/>
      <c r="C2" s="52"/>
      <c r="D2" s="52"/>
      <c r="E2" s="52"/>
      <c r="F2" s="52"/>
      <c r="G2" s="52"/>
      <c r="H2" s="52"/>
      <c r="I2" s="52"/>
    </row>
    <row r="3" spans="1:11" x14ac:dyDescent="0.25">
      <c r="A3" s="53" t="s">
        <v>2</v>
      </c>
      <c r="B3" s="54"/>
      <c r="C3" s="1"/>
      <c r="D3" s="1"/>
      <c r="E3" s="1"/>
      <c r="F3" s="1"/>
      <c r="G3" s="1"/>
      <c r="H3" s="1"/>
      <c r="I3" s="1"/>
    </row>
    <row r="4" spans="1:11" ht="15.75" x14ac:dyDescent="0.25">
      <c r="A4" s="48" t="s">
        <v>3</v>
      </c>
      <c r="B4" s="48"/>
      <c r="C4" s="48"/>
      <c r="D4" s="48"/>
      <c r="E4" s="48"/>
      <c r="F4" s="48"/>
      <c r="G4" s="48"/>
      <c r="H4" s="48"/>
      <c r="I4" s="49"/>
    </row>
    <row r="5" spans="1:11" ht="15.75" x14ac:dyDescent="0.25">
      <c r="A5" s="2" t="s">
        <v>4</v>
      </c>
      <c r="B5" s="2">
        <v>2013</v>
      </c>
      <c r="C5" s="2">
        <v>2014</v>
      </c>
      <c r="D5" s="2">
        <v>2015</v>
      </c>
      <c r="E5" s="2">
        <v>2016</v>
      </c>
      <c r="F5" s="2">
        <v>2017</v>
      </c>
      <c r="G5" s="2">
        <v>2018</v>
      </c>
      <c r="H5" s="2">
        <v>2019</v>
      </c>
      <c r="I5" s="3">
        <v>2020</v>
      </c>
      <c r="J5" s="4">
        <v>2021</v>
      </c>
      <c r="K5" s="4">
        <v>2022</v>
      </c>
    </row>
    <row r="6" spans="1:11" ht="15.75" x14ac:dyDescent="0.25">
      <c r="A6" s="2" t="s">
        <v>5</v>
      </c>
      <c r="B6" s="7">
        <v>82637</v>
      </c>
      <c r="C6" s="7">
        <v>83421</v>
      </c>
      <c r="D6" s="7">
        <v>84309</v>
      </c>
      <c r="E6" s="7">
        <v>85029</v>
      </c>
      <c r="F6" s="7">
        <v>85925</v>
      </c>
      <c r="G6" s="7">
        <v>85758</v>
      </c>
      <c r="H6" s="7">
        <v>86576</v>
      </c>
      <c r="I6" s="7">
        <v>87357</v>
      </c>
      <c r="J6" s="7">
        <v>88103</v>
      </c>
      <c r="K6" s="7">
        <v>88293</v>
      </c>
    </row>
    <row r="7" spans="1:11" x14ac:dyDescent="0.25">
      <c r="A7" s="1"/>
      <c r="B7" s="1"/>
      <c r="C7" s="1"/>
      <c r="D7" s="1"/>
      <c r="E7" s="1"/>
      <c r="F7" s="1"/>
      <c r="G7" s="1"/>
      <c r="H7" s="1"/>
      <c r="I7" s="1"/>
    </row>
    <row r="8" spans="1:11" ht="15.75" x14ac:dyDescent="0.25">
      <c r="A8" s="48" t="s">
        <v>6</v>
      </c>
      <c r="B8" s="48"/>
      <c r="C8" s="48"/>
      <c r="D8" s="48"/>
      <c r="E8" s="48"/>
      <c r="F8" s="48"/>
      <c r="G8" s="48"/>
      <c r="H8" s="48"/>
      <c r="I8" s="49"/>
    </row>
    <row r="9" spans="1:11" ht="15.75" x14ac:dyDescent="0.25">
      <c r="A9" s="2" t="s">
        <v>4</v>
      </c>
      <c r="B9" s="2">
        <v>2013</v>
      </c>
      <c r="C9" s="2">
        <v>2014</v>
      </c>
      <c r="D9" s="2">
        <v>2015</v>
      </c>
      <c r="E9" s="2">
        <v>2016</v>
      </c>
      <c r="F9" s="2">
        <v>2017</v>
      </c>
      <c r="G9" s="2">
        <v>2018</v>
      </c>
      <c r="H9" s="2">
        <v>2019</v>
      </c>
      <c r="I9" s="3">
        <v>2020</v>
      </c>
      <c r="J9" s="4">
        <v>2021</v>
      </c>
      <c r="K9" s="4">
        <v>2022</v>
      </c>
    </row>
    <row r="10" spans="1:11" ht="15.75" x14ac:dyDescent="0.25">
      <c r="A10" s="2" t="s">
        <v>5</v>
      </c>
      <c r="B10" s="7">
        <v>69285</v>
      </c>
      <c r="C10" s="7">
        <v>69901</v>
      </c>
      <c r="D10" s="7">
        <v>70835</v>
      </c>
      <c r="E10" s="7">
        <v>71098</v>
      </c>
      <c r="F10" s="7">
        <v>72441</v>
      </c>
      <c r="G10" s="7">
        <v>73727</v>
      </c>
      <c r="H10" s="7">
        <v>74305</v>
      </c>
      <c r="I10" s="7">
        <v>74878</v>
      </c>
      <c r="J10" s="7">
        <v>76603</v>
      </c>
      <c r="K10" s="7">
        <v>76790</v>
      </c>
    </row>
    <row r="11" spans="1:11" x14ac:dyDescent="0.25">
      <c r="B11" s="7"/>
      <c r="C11" s="7"/>
      <c r="D11" s="7"/>
      <c r="E11" s="7"/>
      <c r="F11" s="7"/>
      <c r="G11" s="7"/>
      <c r="H11" s="7"/>
      <c r="I11" s="7"/>
    </row>
    <row r="12" spans="1:11" ht="15.75" x14ac:dyDescent="0.25">
      <c r="A12" s="48" t="s">
        <v>7</v>
      </c>
      <c r="B12" s="48"/>
      <c r="C12" s="48"/>
      <c r="D12" s="48"/>
      <c r="E12" s="48"/>
      <c r="F12" s="48"/>
      <c r="G12" s="48"/>
      <c r="H12" s="48"/>
      <c r="I12" s="49"/>
    </row>
    <row r="13" spans="1:11" ht="15.75" x14ac:dyDescent="0.25">
      <c r="A13" s="2" t="s">
        <v>4</v>
      </c>
      <c r="B13" s="2">
        <v>2013</v>
      </c>
      <c r="C13" s="2">
        <v>2014</v>
      </c>
      <c r="D13" s="2">
        <v>2015</v>
      </c>
      <c r="E13" s="2">
        <v>2016</v>
      </c>
      <c r="F13" s="2">
        <v>2017</v>
      </c>
      <c r="G13" s="2">
        <v>2018</v>
      </c>
      <c r="H13" s="2">
        <v>2019</v>
      </c>
      <c r="I13" s="3">
        <v>2020</v>
      </c>
      <c r="J13" s="4">
        <v>2021</v>
      </c>
      <c r="K13" s="4">
        <v>2022</v>
      </c>
    </row>
    <row r="14" spans="1:11" ht="15.75" x14ac:dyDescent="0.25">
      <c r="A14" s="2" t="s">
        <v>5</v>
      </c>
      <c r="B14" s="8">
        <f>B$6-B$10</f>
        <v>13352</v>
      </c>
      <c r="C14" s="8">
        <f t="shared" ref="C14:K14" si="0">C$6-C$10</f>
        <v>13520</v>
      </c>
      <c r="D14" s="8">
        <f t="shared" si="0"/>
        <v>13474</v>
      </c>
      <c r="E14" s="8">
        <f t="shared" si="0"/>
        <v>13931</v>
      </c>
      <c r="F14" s="8">
        <f t="shared" si="0"/>
        <v>13484</v>
      </c>
      <c r="G14" s="8">
        <f t="shared" si="0"/>
        <v>12031</v>
      </c>
      <c r="H14" s="8">
        <f t="shared" si="0"/>
        <v>12271</v>
      </c>
      <c r="I14" s="9">
        <f t="shared" si="0"/>
        <v>12479</v>
      </c>
      <c r="J14" s="9">
        <f t="shared" si="0"/>
        <v>11500</v>
      </c>
      <c r="K14" s="9">
        <f t="shared" si="0"/>
        <v>11503</v>
      </c>
    </row>
    <row r="15" spans="1:11" x14ac:dyDescent="0.25">
      <c r="B15" s="7"/>
      <c r="C15" s="7"/>
      <c r="D15" s="7"/>
      <c r="E15" s="7"/>
      <c r="F15" s="7"/>
      <c r="G15" s="7"/>
      <c r="H15" s="7"/>
      <c r="I15" s="7"/>
    </row>
    <row r="16" spans="1:11" ht="15.75" x14ac:dyDescent="0.25">
      <c r="A16" s="48" t="s">
        <v>8</v>
      </c>
      <c r="B16" s="48"/>
      <c r="C16" s="48"/>
      <c r="D16" s="48"/>
      <c r="E16" s="48"/>
      <c r="F16" s="48"/>
      <c r="G16" s="48"/>
      <c r="H16" s="48"/>
      <c r="I16" s="49"/>
    </row>
    <row r="17" spans="1:11" ht="15.75" x14ac:dyDescent="0.25">
      <c r="A17" s="2"/>
      <c r="B17" s="2">
        <v>2013</v>
      </c>
      <c r="C17" s="2">
        <v>2014</v>
      </c>
      <c r="D17" s="2">
        <v>2015</v>
      </c>
      <c r="E17" s="2">
        <v>2016</v>
      </c>
      <c r="F17" s="2">
        <v>2017</v>
      </c>
      <c r="G17" s="2">
        <v>2018</v>
      </c>
      <c r="H17" s="2">
        <v>2019</v>
      </c>
      <c r="I17" s="3">
        <v>2020</v>
      </c>
      <c r="J17" s="4">
        <v>2021</v>
      </c>
      <c r="K17" s="4">
        <v>2022</v>
      </c>
    </row>
    <row r="18" spans="1:11" ht="15.75" x14ac:dyDescent="0.25">
      <c r="A18" s="2" t="s">
        <v>9</v>
      </c>
      <c r="B18" s="10">
        <f>B63</f>
        <v>329</v>
      </c>
      <c r="C18" s="10">
        <f t="shared" ref="C18:K18" si="1">C63</f>
        <v>1090</v>
      </c>
      <c r="D18" s="10">
        <f t="shared" si="1"/>
        <v>878</v>
      </c>
      <c r="E18" s="10">
        <f t="shared" si="1"/>
        <v>672</v>
      </c>
      <c r="F18" s="10">
        <f t="shared" si="1"/>
        <v>907</v>
      </c>
      <c r="G18" s="10">
        <f t="shared" si="1"/>
        <v>1132</v>
      </c>
      <c r="H18" s="10">
        <f t="shared" si="1"/>
        <v>1160</v>
      </c>
      <c r="I18" s="11">
        <f t="shared" si="1"/>
        <v>769</v>
      </c>
      <c r="J18" s="11">
        <f t="shared" si="1"/>
        <v>1960</v>
      </c>
      <c r="K18" s="11">
        <f t="shared" si="1"/>
        <v>1939</v>
      </c>
    </row>
    <row r="19" spans="1:11" ht="16.5" thickBot="1" x14ac:dyDescent="0.3">
      <c r="A19" s="12" t="s">
        <v>10</v>
      </c>
      <c r="B19" s="13">
        <f>B89</f>
        <v>2</v>
      </c>
      <c r="C19" s="13">
        <f t="shared" ref="C19:K19" si="2">C89</f>
        <v>0</v>
      </c>
      <c r="D19" s="13">
        <f t="shared" si="2"/>
        <v>1</v>
      </c>
      <c r="E19" s="13">
        <f t="shared" si="2"/>
        <v>4</v>
      </c>
      <c r="F19" s="13">
        <f t="shared" si="2"/>
        <v>3</v>
      </c>
      <c r="G19" s="13">
        <f t="shared" si="2"/>
        <v>1</v>
      </c>
      <c r="H19" s="13">
        <f t="shared" si="2"/>
        <v>4</v>
      </c>
      <c r="I19" s="14">
        <f t="shared" si="2"/>
        <v>31</v>
      </c>
      <c r="J19" s="14">
        <f t="shared" si="2"/>
        <v>178</v>
      </c>
      <c r="K19" s="14">
        <f t="shared" si="2"/>
        <v>91</v>
      </c>
    </row>
    <row r="20" spans="1:11" ht="16.5" thickTop="1" x14ac:dyDescent="0.25">
      <c r="A20" s="15" t="s">
        <v>11</v>
      </c>
      <c r="B20" s="16">
        <f>SUM(B18:B19)</f>
        <v>331</v>
      </c>
      <c r="C20" s="16">
        <f t="shared" ref="C20:K20" si="3">SUM(C18:C19)</f>
        <v>1090</v>
      </c>
      <c r="D20" s="16">
        <f t="shared" si="3"/>
        <v>879</v>
      </c>
      <c r="E20" s="16">
        <f t="shared" si="3"/>
        <v>676</v>
      </c>
      <c r="F20" s="16">
        <f t="shared" si="3"/>
        <v>910</v>
      </c>
      <c r="G20" s="16">
        <f t="shared" si="3"/>
        <v>1133</v>
      </c>
      <c r="H20" s="16">
        <f t="shared" si="3"/>
        <v>1164</v>
      </c>
      <c r="I20" s="17">
        <f t="shared" si="3"/>
        <v>800</v>
      </c>
      <c r="J20" s="17">
        <f t="shared" si="3"/>
        <v>2138</v>
      </c>
      <c r="K20" s="17">
        <f t="shared" si="3"/>
        <v>2030</v>
      </c>
    </row>
    <row r="21" spans="1:11" x14ac:dyDescent="0.25">
      <c r="B21" s="7"/>
      <c r="C21" s="7"/>
      <c r="D21" s="7"/>
      <c r="E21" s="7"/>
      <c r="F21" s="7"/>
      <c r="G21" s="7"/>
      <c r="H21" s="7"/>
      <c r="I21" s="7"/>
    </row>
    <row r="22" spans="1:11" ht="15.75" x14ac:dyDescent="0.25">
      <c r="A22" s="48" t="s">
        <v>12</v>
      </c>
      <c r="B22" s="48"/>
      <c r="C22" s="48"/>
      <c r="D22" s="48"/>
      <c r="E22" s="48"/>
      <c r="F22" s="48"/>
      <c r="G22" s="48"/>
      <c r="H22" s="48"/>
      <c r="I22" s="48"/>
    </row>
    <row r="23" spans="1:11" ht="15.75" x14ac:dyDescent="0.25">
      <c r="A23" s="2"/>
      <c r="B23" s="2">
        <v>2013</v>
      </c>
      <c r="C23" s="2">
        <v>2014</v>
      </c>
      <c r="D23" s="2">
        <v>2015</v>
      </c>
      <c r="E23" s="2">
        <v>2016</v>
      </c>
      <c r="F23" s="2">
        <v>2017</v>
      </c>
      <c r="G23" s="2">
        <v>2018</v>
      </c>
      <c r="H23" s="2">
        <v>2019</v>
      </c>
      <c r="I23" s="2">
        <v>2020</v>
      </c>
      <c r="J23" s="4">
        <v>2021</v>
      </c>
      <c r="K23" s="4">
        <v>2022</v>
      </c>
    </row>
    <row r="24" spans="1:11" ht="15.75" x14ac:dyDescent="0.25">
      <c r="A24" s="2" t="s">
        <v>9</v>
      </c>
      <c r="B24" s="19">
        <f>B126</f>
        <v>4.7485025618820816E-3</v>
      </c>
      <c r="C24" s="19">
        <f t="shared" ref="C24:K24" si="4">C126</f>
        <v>1.5593482210554928E-2</v>
      </c>
      <c r="D24" s="19">
        <f t="shared" si="4"/>
        <v>1.2395002470530105E-2</v>
      </c>
      <c r="E24" s="19">
        <f t="shared" si="4"/>
        <v>9.4517426650538687E-3</v>
      </c>
      <c r="F24" s="19">
        <f t="shared" si="4"/>
        <v>1.2520533951767646E-2</v>
      </c>
      <c r="G24" s="19">
        <f t="shared" si="4"/>
        <v>1.5353940890040284E-2</v>
      </c>
      <c r="H24" s="19">
        <f t="shared" si="4"/>
        <v>1.5611331673507839E-2</v>
      </c>
      <c r="I24" s="19">
        <f t="shared" si="4"/>
        <v>1.0270039263869227E-2</v>
      </c>
      <c r="J24" s="19">
        <f t="shared" si="4"/>
        <v>2.5586465282038562E-2</v>
      </c>
      <c r="K24" s="19">
        <f t="shared" si="4"/>
        <v>2.5250683682771193E-2</v>
      </c>
    </row>
    <row r="25" spans="1:11" ht="15.75" x14ac:dyDescent="0.25">
      <c r="A25" s="2" t="s">
        <v>10</v>
      </c>
      <c r="B25" s="19">
        <f>B152</f>
        <v>1.4979029358897544E-4</v>
      </c>
      <c r="C25" s="19">
        <f t="shared" ref="C25:K25" si="5">C152</f>
        <v>0</v>
      </c>
      <c r="D25" s="19">
        <f t="shared" si="5"/>
        <v>7.4217010538815491E-5</v>
      </c>
      <c r="E25" s="19">
        <f t="shared" si="5"/>
        <v>2.8712942358768214E-4</v>
      </c>
      <c r="F25" s="19">
        <f t="shared" si="5"/>
        <v>2.2248590922574905E-4</v>
      </c>
      <c r="G25" s="19">
        <f t="shared" si="5"/>
        <v>8.3118610256836505E-5</v>
      </c>
      <c r="H25" s="19">
        <f t="shared" si="5"/>
        <v>3.2597180343900254E-4</v>
      </c>
      <c r="I25" s="19">
        <f t="shared" si="5"/>
        <v>2.4841734113310362E-3</v>
      </c>
      <c r="J25" s="19">
        <f t="shared" si="5"/>
        <v>1.5478260869565217E-2</v>
      </c>
      <c r="K25" s="19">
        <f t="shared" si="5"/>
        <v>7.9109797444145008E-3</v>
      </c>
    </row>
    <row r="26" spans="1:11" x14ac:dyDescent="0.25">
      <c r="A26" s="7"/>
      <c r="B26" s="7"/>
      <c r="C26" s="7"/>
      <c r="D26" s="7"/>
      <c r="E26" s="7"/>
      <c r="F26" s="7"/>
      <c r="G26" s="7"/>
      <c r="H26" s="7"/>
    </row>
    <row r="27" spans="1:11" ht="15.75" x14ac:dyDescent="0.25">
      <c r="A27" s="51" t="s">
        <v>13</v>
      </c>
      <c r="B27" s="55"/>
      <c r="C27" s="55"/>
      <c r="D27" s="55"/>
      <c r="E27" s="55"/>
      <c r="F27" s="55"/>
      <c r="G27" s="55"/>
      <c r="H27" s="55"/>
      <c r="I27" s="55"/>
    </row>
    <row r="28" spans="1:11" ht="15.75" x14ac:dyDescent="0.25">
      <c r="A28" s="36" t="s">
        <v>9</v>
      </c>
      <c r="B28" s="56" t="s">
        <v>4</v>
      </c>
      <c r="C28" s="56"/>
      <c r="D28" s="56"/>
      <c r="E28" s="56"/>
      <c r="F28" s="56"/>
      <c r="G28" s="56"/>
      <c r="H28" s="56"/>
      <c r="I28" s="56"/>
    </row>
    <row r="29" spans="1:11" ht="15.75" x14ac:dyDescent="0.25">
      <c r="A29" s="3" t="s">
        <v>14</v>
      </c>
      <c r="B29" s="37">
        <v>2013</v>
      </c>
      <c r="C29" s="37">
        <v>2014</v>
      </c>
      <c r="D29" s="37">
        <v>2015</v>
      </c>
      <c r="E29" s="37">
        <v>2016</v>
      </c>
      <c r="F29" s="37">
        <v>2017</v>
      </c>
      <c r="G29" s="37">
        <v>2018</v>
      </c>
      <c r="H29" s="37">
        <v>2019</v>
      </c>
      <c r="I29" s="37">
        <v>2020</v>
      </c>
      <c r="J29" s="4">
        <v>2021</v>
      </c>
      <c r="K29" s="4">
        <v>2022</v>
      </c>
    </row>
    <row r="30" spans="1:11" x14ac:dyDescent="0.25">
      <c r="A30" s="21">
        <v>96704</v>
      </c>
      <c r="B30" s="21">
        <v>10</v>
      </c>
      <c r="C30" s="21">
        <v>36</v>
      </c>
      <c r="D30" s="21">
        <v>24</v>
      </c>
      <c r="E30" s="21">
        <v>20</v>
      </c>
      <c r="F30" s="21">
        <v>18</v>
      </c>
      <c r="G30" s="21">
        <v>23</v>
      </c>
      <c r="H30" s="21">
        <v>23</v>
      </c>
      <c r="I30" s="22">
        <v>16</v>
      </c>
      <c r="J30" s="22">
        <v>47</v>
      </c>
      <c r="K30" s="22">
        <v>34</v>
      </c>
    </row>
    <row r="31" spans="1:11" x14ac:dyDescent="0.25">
      <c r="A31" s="21">
        <v>96709</v>
      </c>
      <c r="B31" s="21">
        <v>1</v>
      </c>
      <c r="C31" s="21"/>
      <c r="D31" s="21">
        <v>1</v>
      </c>
      <c r="E31" s="21"/>
      <c r="F31" s="21">
        <v>2</v>
      </c>
      <c r="G31" s="21">
        <v>1</v>
      </c>
      <c r="H31" s="21"/>
      <c r="I31" s="22"/>
      <c r="J31">
        <v>1</v>
      </c>
    </row>
    <row r="32" spans="1:11" x14ac:dyDescent="0.25">
      <c r="A32" s="21">
        <v>96710</v>
      </c>
      <c r="B32" s="21"/>
      <c r="C32" s="21"/>
      <c r="D32" s="21">
        <v>1</v>
      </c>
      <c r="E32" s="21"/>
      <c r="F32" s="21"/>
      <c r="G32" s="21">
        <v>1</v>
      </c>
      <c r="H32" s="21">
        <v>1</v>
      </c>
      <c r="I32" s="22">
        <v>2</v>
      </c>
      <c r="J32" s="41">
        <v>3</v>
      </c>
      <c r="K32" s="41">
        <v>5</v>
      </c>
    </row>
    <row r="33" spans="1:11" x14ac:dyDescent="0.25">
      <c r="A33" s="21">
        <v>96718</v>
      </c>
      <c r="B33" s="21"/>
      <c r="C33" s="21"/>
      <c r="D33" s="21"/>
      <c r="E33" s="21"/>
      <c r="F33" s="21"/>
      <c r="G33" s="21"/>
      <c r="H33" s="21"/>
      <c r="I33" s="22"/>
      <c r="J33" s="41">
        <v>1</v>
      </c>
    </row>
    <row r="34" spans="1:11" x14ac:dyDescent="0.25">
      <c r="A34" s="21">
        <v>96719</v>
      </c>
      <c r="B34" s="21">
        <v>1</v>
      </c>
      <c r="C34" s="21">
        <v>10</v>
      </c>
      <c r="D34" s="21">
        <v>9</v>
      </c>
      <c r="E34" s="21">
        <v>4</v>
      </c>
      <c r="F34" s="21">
        <v>7</v>
      </c>
      <c r="G34" s="21">
        <v>16</v>
      </c>
      <c r="H34" s="21">
        <v>11</v>
      </c>
      <c r="I34" s="22">
        <v>10</v>
      </c>
      <c r="J34" s="41">
        <v>12</v>
      </c>
      <c r="K34" s="41">
        <v>14</v>
      </c>
    </row>
    <row r="35" spans="1:11" x14ac:dyDescent="0.25">
      <c r="A35" s="21">
        <v>96720</v>
      </c>
      <c r="B35" s="21">
        <v>71</v>
      </c>
      <c r="C35" s="21">
        <v>251</v>
      </c>
      <c r="D35" s="21">
        <v>199</v>
      </c>
      <c r="E35" s="21">
        <v>148</v>
      </c>
      <c r="F35" s="21">
        <v>218</v>
      </c>
      <c r="G35" s="21">
        <v>255</v>
      </c>
      <c r="H35" s="21">
        <v>246</v>
      </c>
      <c r="I35" s="22">
        <v>187</v>
      </c>
      <c r="J35" s="41">
        <v>434</v>
      </c>
      <c r="K35" s="41">
        <v>426</v>
      </c>
    </row>
    <row r="36" spans="1:11" x14ac:dyDescent="0.25">
      <c r="A36" s="21">
        <v>96725</v>
      </c>
      <c r="B36" s="21">
        <v>4</v>
      </c>
      <c r="C36" s="21">
        <v>23</v>
      </c>
      <c r="D36" s="21">
        <v>16</v>
      </c>
      <c r="E36" s="21">
        <v>11</v>
      </c>
      <c r="F36" s="21">
        <v>9</v>
      </c>
      <c r="G36" s="21">
        <v>12</v>
      </c>
      <c r="H36" s="21">
        <v>6</v>
      </c>
      <c r="I36" s="22">
        <v>10</v>
      </c>
      <c r="J36" s="41">
        <v>28</v>
      </c>
      <c r="K36" s="41">
        <v>24</v>
      </c>
    </row>
    <row r="37" spans="1:11" x14ac:dyDescent="0.25">
      <c r="A37" s="21">
        <v>96726</v>
      </c>
      <c r="B37" s="21">
        <v>1</v>
      </c>
      <c r="C37" s="21">
        <v>5</v>
      </c>
      <c r="D37" s="21">
        <v>6</v>
      </c>
      <c r="E37" s="21">
        <v>5</v>
      </c>
      <c r="F37" s="21">
        <v>3</v>
      </c>
      <c r="G37" s="21">
        <v>5</v>
      </c>
      <c r="H37" s="21">
        <v>7</v>
      </c>
      <c r="I37" s="22"/>
      <c r="J37" s="41">
        <v>10</v>
      </c>
      <c r="K37" s="41">
        <v>11</v>
      </c>
    </row>
    <row r="38" spans="1:11" x14ac:dyDescent="0.25">
      <c r="A38" s="21">
        <v>96727</v>
      </c>
      <c r="B38" s="21">
        <v>8</v>
      </c>
      <c r="C38" s="21">
        <v>24</v>
      </c>
      <c r="D38" s="21">
        <v>14</v>
      </c>
      <c r="E38" s="21">
        <v>15</v>
      </c>
      <c r="F38" s="21">
        <v>22</v>
      </c>
      <c r="G38" s="21">
        <v>36</v>
      </c>
      <c r="H38" s="21">
        <v>33</v>
      </c>
      <c r="I38" s="22">
        <v>18</v>
      </c>
      <c r="J38" s="41">
        <v>45</v>
      </c>
      <c r="K38" s="41">
        <v>32</v>
      </c>
    </row>
    <row r="39" spans="1:11" x14ac:dyDescent="0.25">
      <c r="A39" s="21">
        <v>96728</v>
      </c>
      <c r="B39" s="21">
        <v>2</v>
      </c>
      <c r="C39" s="21">
        <v>3</v>
      </c>
      <c r="D39" s="21">
        <v>3</v>
      </c>
      <c r="E39" s="21">
        <v>2</v>
      </c>
      <c r="F39" s="21">
        <v>2</v>
      </c>
      <c r="G39" s="21">
        <v>5</v>
      </c>
      <c r="H39" s="21">
        <v>3</v>
      </c>
      <c r="I39" s="22">
        <v>2</v>
      </c>
      <c r="J39" s="41">
        <v>5</v>
      </c>
      <c r="K39" s="41">
        <v>3</v>
      </c>
    </row>
    <row r="40" spans="1:11" x14ac:dyDescent="0.25">
      <c r="A40" s="21">
        <v>96737</v>
      </c>
      <c r="B40" s="21">
        <v>7</v>
      </c>
      <c r="C40" s="21">
        <v>27</v>
      </c>
      <c r="D40" s="21">
        <v>23</v>
      </c>
      <c r="E40" s="21">
        <v>12</v>
      </c>
      <c r="F40" s="21">
        <v>18</v>
      </c>
      <c r="G40" s="21">
        <v>30</v>
      </c>
      <c r="H40" s="21">
        <v>28</v>
      </c>
      <c r="I40" s="22">
        <v>12</v>
      </c>
      <c r="J40" s="41">
        <v>40</v>
      </c>
      <c r="K40" s="41">
        <v>31</v>
      </c>
    </row>
    <row r="41" spans="1:11" x14ac:dyDescent="0.25">
      <c r="A41" s="21">
        <v>96738</v>
      </c>
      <c r="B41" s="21">
        <v>15</v>
      </c>
      <c r="C41" s="21">
        <v>53</v>
      </c>
      <c r="D41" s="21">
        <v>37</v>
      </c>
      <c r="E41" s="21">
        <v>32</v>
      </c>
      <c r="F41" s="21">
        <v>38</v>
      </c>
      <c r="G41" s="21">
        <v>48</v>
      </c>
      <c r="H41" s="21">
        <v>47</v>
      </c>
      <c r="I41" s="22">
        <v>32</v>
      </c>
      <c r="J41" s="41">
        <v>54</v>
      </c>
      <c r="K41" s="41">
        <v>65</v>
      </c>
    </row>
    <row r="42" spans="1:11" x14ac:dyDescent="0.25">
      <c r="A42" s="21">
        <v>96739</v>
      </c>
      <c r="B42" s="21"/>
      <c r="C42" s="21"/>
      <c r="D42" s="21"/>
      <c r="E42" s="21"/>
      <c r="F42" s="21"/>
      <c r="G42" s="21"/>
      <c r="H42" s="21"/>
      <c r="I42" s="22"/>
      <c r="J42" s="41"/>
      <c r="K42" s="41">
        <v>1</v>
      </c>
    </row>
    <row r="43" spans="1:11" x14ac:dyDescent="0.25">
      <c r="A43" s="21">
        <v>96740</v>
      </c>
      <c r="B43" s="21">
        <v>51</v>
      </c>
      <c r="C43" s="21">
        <v>180</v>
      </c>
      <c r="D43" s="21">
        <v>136</v>
      </c>
      <c r="E43" s="21">
        <v>123</v>
      </c>
      <c r="F43" s="21">
        <v>165</v>
      </c>
      <c r="G43" s="21">
        <v>177</v>
      </c>
      <c r="H43" s="21">
        <v>187</v>
      </c>
      <c r="I43" s="22">
        <v>115</v>
      </c>
      <c r="J43" s="41">
        <v>334</v>
      </c>
      <c r="K43" s="41">
        <v>320</v>
      </c>
    </row>
    <row r="44" spans="1:11" x14ac:dyDescent="0.25">
      <c r="A44" s="21">
        <v>96743</v>
      </c>
      <c r="B44" s="21">
        <v>16</v>
      </c>
      <c r="C44" s="21">
        <v>70</v>
      </c>
      <c r="D44" s="21">
        <v>52</v>
      </c>
      <c r="E44" s="21">
        <v>38</v>
      </c>
      <c r="F44" s="21">
        <v>57</v>
      </c>
      <c r="G44" s="21">
        <v>68</v>
      </c>
      <c r="H44" s="21">
        <v>71</v>
      </c>
      <c r="I44" s="22">
        <v>47</v>
      </c>
      <c r="J44" s="41">
        <v>109</v>
      </c>
      <c r="K44" s="41">
        <v>93</v>
      </c>
    </row>
    <row r="45" spans="1:11" x14ac:dyDescent="0.25">
      <c r="A45" s="21">
        <v>96745</v>
      </c>
      <c r="B45" s="21"/>
      <c r="C45" s="21"/>
      <c r="D45" s="21"/>
      <c r="E45" s="21"/>
      <c r="F45" s="21"/>
      <c r="G45" s="21"/>
      <c r="H45" s="21"/>
      <c r="I45" s="22"/>
      <c r="J45" s="41">
        <v>1</v>
      </c>
    </row>
    <row r="46" spans="1:11" x14ac:dyDescent="0.25">
      <c r="A46" s="21">
        <v>96749</v>
      </c>
      <c r="B46" s="21">
        <v>50</v>
      </c>
      <c r="C46" s="21">
        <v>135</v>
      </c>
      <c r="D46" s="21">
        <v>102</v>
      </c>
      <c r="E46" s="21">
        <v>75</v>
      </c>
      <c r="F46" s="21">
        <v>107</v>
      </c>
      <c r="G46" s="21">
        <v>133</v>
      </c>
      <c r="H46" s="21">
        <v>155</v>
      </c>
      <c r="I46" s="22">
        <v>98</v>
      </c>
      <c r="J46" s="41">
        <v>270</v>
      </c>
      <c r="K46" s="41">
        <v>278</v>
      </c>
    </row>
    <row r="47" spans="1:11" x14ac:dyDescent="0.25">
      <c r="A47" s="21">
        <v>96750</v>
      </c>
      <c r="B47" s="21">
        <v>3</v>
      </c>
      <c r="C47" s="21">
        <v>21</v>
      </c>
      <c r="D47" s="21">
        <v>12</v>
      </c>
      <c r="E47" s="21">
        <v>11</v>
      </c>
      <c r="F47" s="21">
        <v>9</v>
      </c>
      <c r="G47" s="21">
        <v>15</v>
      </c>
      <c r="H47" s="21">
        <v>16</v>
      </c>
      <c r="I47" s="22">
        <v>9</v>
      </c>
      <c r="J47">
        <v>25</v>
      </c>
      <c r="K47" s="44">
        <v>25</v>
      </c>
    </row>
    <row r="48" spans="1:11" x14ac:dyDescent="0.25">
      <c r="A48" s="21">
        <v>96755</v>
      </c>
      <c r="B48" s="21">
        <v>2</v>
      </c>
      <c r="C48" s="21">
        <v>14</v>
      </c>
      <c r="D48" s="21">
        <v>16</v>
      </c>
      <c r="E48" s="21">
        <v>5</v>
      </c>
      <c r="F48" s="21">
        <v>9</v>
      </c>
      <c r="G48" s="21">
        <v>10</v>
      </c>
      <c r="H48" s="21">
        <v>14</v>
      </c>
      <c r="I48" s="22">
        <v>8</v>
      </c>
      <c r="J48">
        <v>25</v>
      </c>
      <c r="K48" s="44">
        <v>12</v>
      </c>
    </row>
    <row r="49" spans="1:11" x14ac:dyDescent="0.25">
      <c r="A49" s="21">
        <v>96760</v>
      </c>
      <c r="B49" s="21">
        <v>6</v>
      </c>
      <c r="C49" s="21">
        <v>17</v>
      </c>
      <c r="D49" s="21">
        <v>23</v>
      </c>
      <c r="E49" s="21">
        <v>16</v>
      </c>
      <c r="F49" s="21">
        <v>17</v>
      </c>
      <c r="G49" s="21">
        <v>23</v>
      </c>
      <c r="H49" s="21">
        <v>35</v>
      </c>
      <c r="I49" s="22">
        <v>18</v>
      </c>
      <c r="J49">
        <v>36</v>
      </c>
      <c r="K49" s="44">
        <v>38</v>
      </c>
    </row>
    <row r="50" spans="1:11" x14ac:dyDescent="0.25">
      <c r="A50" s="21">
        <v>96764</v>
      </c>
      <c r="B50" s="21"/>
      <c r="C50" s="21">
        <v>3</v>
      </c>
      <c r="D50" s="21">
        <v>4</v>
      </c>
      <c r="E50" s="21">
        <v>4</v>
      </c>
      <c r="F50" s="21">
        <v>9</v>
      </c>
      <c r="G50" s="21">
        <v>5</v>
      </c>
      <c r="H50" s="21">
        <v>6</v>
      </c>
      <c r="I50" s="22">
        <v>3</v>
      </c>
      <c r="J50">
        <v>8</v>
      </c>
      <c r="K50" s="44">
        <v>8</v>
      </c>
    </row>
    <row r="51" spans="1:11" x14ac:dyDescent="0.25">
      <c r="A51" s="21">
        <v>96771</v>
      </c>
      <c r="B51" s="21">
        <v>23</v>
      </c>
      <c r="C51" s="21">
        <v>51</v>
      </c>
      <c r="D51" s="21">
        <v>47</v>
      </c>
      <c r="E51" s="21">
        <v>32</v>
      </c>
      <c r="F51" s="21">
        <v>40</v>
      </c>
      <c r="G51" s="21">
        <v>64</v>
      </c>
      <c r="H51" s="21">
        <v>77</v>
      </c>
      <c r="I51" s="22">
        <v>56</v>
      </c>
      <c r="J51">
        <v>111</v>
      </c>
      <c r="K51" s="44">
        <v>122</v>
      </c>
    </row>
    <row r="52" spans="1:11" x14ac:dyDescent="0.25">
      <c r="A52" s="21">
        <v>96772</v>
      </c>
      <c r="B52" s="21">
        <v>3</v>
      </c>
      <c r="C52" s="21">
        <v>8</v>
      </c>
      <c r="D52" s="21">
        <v>4</v>
      </c>
      <c r="E52" s="21">
        <v>5</v>
      </c>
      <c r="F52" s="21">
        <v>8</v>
      </c>
      <c r="G52" s="21">
        <v>17</v>
      </c>
      <c r="H52" s="21">
        <v>10</v>
      </c>
      <c r="I52" s="22">
        <v>5</v>
      </c>
      <c r="J52">
        <v>23</v>
      </c>
      <c r="K52" s="44">
        <v>11</v>
      </c>
    </row>
    <row r="53" spans="1:11" x14ac:dyDescent="0.25">
      <c r="A53" s="21">
        <v>96773</v>
      </c>
      <c r="B53" s="21"/>
      <c r="C53" s="21"/>
      <c r="D53" s="21">
        <v>1</v>
      </c>
      <c r="E53" s="21"/>
      <c r="F53" s="21">
        <v>2</v>
      </c>
      <c r="G53" s="21">
        <v>1</v>
      </c>
      <c r="H53" s="21">
        <v>1</v>
      </c>
      <c r="I53" s="22"/>
    </row>
    <row r="54" spans="1:11" x14ac:dyDescent="0.25">
      <c r="A54" s="21">
        <v>96774</v>
      </c>
      <c r="B54" s="21"/>
      <c r="C54" s="21">
        <v>3</v>
      </c>
      <c r="D54" s="21">
        <v>2</v>
      </c>
      <c r="E54" s="21"/>
      <c r="F54" s="21">
        <v>2</v>
      </c>
      <c r="G54" s="21">
        <v>3</v>
      </c>
      <c r="H54" s="21">
        <v>3</v>
      </c>
      <c r="I54" s="22"/>
      <c r="J54">
        <v>2</v>
      </c>
      <c r="K54">
        <v>2</v>
      </c>
    </row>
    <row r="55" spans="1:11" x14ac:dyDescent="0.25">
      <c r="A55" s="21">
        <v>96775</v>
      </c>
      <c r="B55" s="21">
        <v>2</v>
      </c>
      <c r="C55" s="21">
        <v>3</v>
      </c>
      <c r="D55" s="21">
        <v>3</v>
      </c>
      <c r="E55" s="21">
        <v>4</v>
      </c>
      <c r="F55" s="21">
        <v>3</v>
      </c>
      <c r="G55" s="21">
        <v>3</v>
      </c>
      <c r="H55" s="21">
        <v>5</v>
      </c>
      <c r="I55" s="22">
        <v>1</v>
      </c>
      <c r="J55">
        <v>6</v>
      </c>
      <c r="K55">
        <v>3</v>
      </c>
    </row>
    <row r="56" spans="1:11" x14ac:dyDescent="0.25">
      <c r="A56" s="21">
        <v>96776</v>
      </c>
      <c r="B56" s="21">
        <v>2</v>
      </c>
      <c r="C56" s="21">
        <v>7</v>
      </c>
      <c r="D56" s="21">
        <v>5</v>
      </c>
      <c r="E56" s="21">
        <v>2</v>
      </c>
      <c r="F56" s="21">
        <v>5</v>
      </c>
      <c r="G56" s="21">
        <v>8</v>
      </c>
      <c r="H56" s="21">
        <v>6</v>
      </c>
      <c r="I56" s="22">
        <v>5</v>
      </c>
      <c r="J56">
        <v>8</v>
      </c>
      <c r="K56">
        <v>6</v>
      </c>
    </row>
    <row r="57" spans="1:11" x14ac:dyDescent="0.25">
      <c r="A57" s="21">
        <v>96777</v>
      </c>
      <c r="B57" s="21">
        <v>4</v>
      </c>
      <c r="C57" s="21">
        <v>5</v>
      </c>
      <c r="D57" s="21">
        <v>6</v>
      </c>
      <c r="E57" s="21">
        <v>7</v>
      </c>
      <c r="F57" s="21">
        <v>4</v>
      </c>
      <c r="G57" s="21">
        <v>8</v>
      </c>
      <c r="H57" s="21">
        <v>13</v>
      </c>
      <c r="I57" s="22">
        <v>7</v>
      </c>
      <c r="J57">
        <v>15</v>
      </c>
      <c r="K57">
        <v>12</v>
      </c>
    </row>
    <row r="58" spans="1:11" x14ac:dyDescent="0.25">
      <c r="A58" s="21">
        <v>96778</v>
      </c>
      <c r="B58" s="21">
        <v>29</v>
      </c>
      <c r="C58" s="21">
        <v>103</v>
      </c>
      <c r="D58" s="21">
        <v>88</v>
      </c>
      <c r="E58" s="21">
        <v>81</v>
      </c>
      <c r="F58" s="21">
        <v>99</v>
      </c>
      <c r="G58" s="21">
        <v>128</v>
      </c>
      <c r="H58" s="21">
        <v>118</v>
      </c>
      <c r="I58" s="22">
        <v>90</v>
      </c>
      <c r="J58">
        <v>218</v>
      </c>
      <c r="K58">
        <v>272</v>
      </c>
    </row>
    <row r="59" spans="1:11" x14ac:dyDescent="0.25">
      <c r="A59" s="21">
        <v>96780</v>
      </c>
      <c r="B59" s="21"/>
      <c r="C59" s="21">
        <v>3</v>
      </c>
      <c r="D59" s="21">
        <v>2</v>
      </c>
      <c r="E59" s="21">
        <v>1</v>
      </c>
      <c r="F59" s="21">
        <v>2</v>
      </c>
      <c r="G59" s="21">
        <v>2</v>
      </c>
      <c r="H59" s="21">
        <v>1</v>
      </c>
      <c r="I59" s="22">
        <v>2</v>
      </c>
      <c r="J59">
        <v>6</v>
      </c>
      <c r="K59">
        <v>7</v>
      </c>
    </row>
    <row r="60" spans="1:11" x14ac:dyDescent="0.25">
      <c r="A60" s="21">
        <v>96781</v>
      </c>
      <c r="B60" s="21">
        <v>4</v>
      </c>
      <c r="C60" s="21">
        <v>8</v>
      </c>
      <c r="D60" s="21">
        <v>7</v>
      </c>
      <c r="E60" s="21">
        <v>3</v>
      </c>
      <c r="F60" s="21">
        <v>6</v>
      </c>
      <c r="G60" s="21">
        <v>7</v>
      </c>
      <c r="H60" s="21">
        <v>8</v>
      </c>
      <c r="I60" s="22">
        <v>5</v>
      </c>
      <c r="J60">
        <v>18</v>
      </c>
      <c r="K60">
        <v>16</v>
      </c>
    </row>
    <row r="61" spans="1:11" x14ac:dyDescent="0.25">
      <c r="A61" s="21">
        <v>96783</v>
      </c>
      <c r="B61" s="21">
        <v>6</v>
      </c>
      <c r="C61" s="21">
        <v>10</v>
      </c>
      <c r="D61" s="21">
        <v>11</v>
      </c>
      <c r="E61" s="21">
        <v>3</v>
      </c>
      <c r="F61" s="21">
        <v>8</v>
      </c>
      <c r="G61" s="21">
        <v>6</v>
      </c>
      <c r="H61" s="21">
        <v>9</v>
      </c>
      <c r="I61" s="22">
        <v>5</v>
      </c>
      <c r="J61">
        <v>31</v>
      </c>
      <c r="K61">
        <v>38</v>
      </c>
    </row>
    <row r="62" spans="1:11" ht="15.75" thickBot="1" x14ac:dyDescent="0.3">
      <c r="A62" s="38">
        <v>96785</v>
      </c>
      <c r="B62" s="38">
        <v>8</v>
      </c>
      <c r="C62" s="38">
        <v>17</v>
      </c>
      <c r="D62" s="38">
        <v>24</v>
      </c>
      <c r="E62" s="38">
        <v>13</v>
      </c>
      <c r="F62" s="38">
        <v>18</v>
      </c>
      <c r="G62" s="38">
        <v>22</v>
      </c>
      <c r="H62" s="38">
        <v>20</v>
      </c>
      <c r="I62" s="39">
        <v>6</v>
      </c>
      <c r="J62">
        <v>34</v>
      </c>
      <c r="K62">
        <v>30</v>
      </c>
    </row>
    <row r="63" spans="1:11" ht="16.5" thickTop="1" x14ac:dyDescent="0.25">
      <c r="A63" s="25" t="s">
        <v>11</v>
      </c>
      <c r="B63" s="26">
        <f>SUM(B30:B62)</f>
        <v>329</v>
      </c>
      <c r="C63" s="26">
        <f t="shared" ref="C63:K63" si="6">SUM(C30:C62)</f>
        <v>1090</v>
      </c>
      <c r="D63" s="26">
        <f t="shared" si="6"/>
        <v>878</v>
      </c>
      <c r="E63" s="26">
        <f t="shared" si="6"/>
        <v>672</v>
      </c>
      <c r="F63" s="26">
        <f t="shared" si="6"/>
        <v>907</v>
      </c>
      <c r="G63" s="26">
        <f t="shared" si="6"/>
        <v>1132</v>
      </c>
      <c r="H63" s="26">
        <f t="shared" si="6"/>
        <v>1160</v>
      </c>
      <c r="I63" s="27">
        <f t="shared" si="6"/>
        <v>769</v>
      </c>
      <c r="J63" s="27">
        <f>SUM(J30:J62)</f>
        <v>1960</v>
      </c>
      <c r="K63" s="27">
        <f t="shared" si="6"/>
        <v>1939</v>
      </c>
    </row>
    <row r="64" spans="1:11" x14ac:dyDescent="0.25">
      <c r="A64" s="40"/>
      <c r="B64" s="40"/>
      <c r="C64" s="40"/>
      <c r="D64" s="40"/>
      <c r="E64" s="40"/>
      <c r="F64" s="40"/>
      <c r="G64" s="40"/>
      <c r="H64" s="40"/>
      <c r="I64" s="40"/>
    </row>
    <row r="65" spans="1:11" ht="15.75" x14ac:dyDescent="0.25">
      <c r="A65" s="20" t="s">
        <v>15</v>
      </c>
      <c r="B65" s="46" t="s">
        <v>4</v>
      </c>
      <c r="C65" s="46"/>
      <c r="D65" s="46"/>
      <c r="E65" s="46"/>
      <c r="F65" s="46"/>
      <c r="G65" s="46"/>
      <c r="H65" s="46"/>
      <c r="I65" s="46"/>
    </row>
    <row r="66" spans="1:11" ht="15.75" x14ac:dyDescent="0.25">
      <c r="A66" s="2" t="s">
        <v>14</v>
      </c>
      <c r="B66" s="2">
        <v>2013</v>
      </c>
      <c r="C66" s="2">
        <v>2014</v>
      </c>
      <c r="D66" s="2">
        <v>2015</v>
      </c>
      <c r="E66" s="2">
        <v>2016</v>
      </c>
      <c r="F66" s="2">
        <v>2017</v>
      </c>
      <c r="G66" s="2">
        <v>2018</v>
      </c>
      <c r="H66" s="2">
        <v>2019</v>
      </c>
      <c r="I66" s="2">
        <v>2020</v>
      </c>
      <c r="J66" s="4">
        <v>2021</v>
      </c>
      <c r="K66" s="4">
        <v>2022</v>
      </c>
    </row>
    <row r="67" spans="1:11" ht="15.75" x14ac:dyDescent="0.25">
      <c r="A67" s="43">
        <v>96704</v>
      </c>
      <c r="B67" s="2"/>
      <c r="C67" s="2"/>
      <c r="D67" s="2"/>
      <c r="E67" s="2"/>
      <c r="F67" s="2"/>
      <c r="G67" s="2"/>
      <c r="H67" s="2"/>
      <c r="I67" s="2"/>
      <c r="J67" s="42">
        <v>6</v>
      </c>
      <c r="K67" s="4">
        <v>3</v>
      </c>
    </row>
    <row r="68" spans="1:11" ht="15.75" x14ac:dyDescent="0.25">
      <c r="A68" s="43">
        <v>96719</v>
      </c>
      <c r="B68" s="2"/>
      <c r="C68" s="2"/>
      <c r="D68" s="2"/>
      <c r="E68" s="2"/>
      <c r="F68" s="2"/>
      <c r="G68" s="2"/>
      <c r="H68" s="2"/>
      <c r="I68" s="2"/>
      <c r="J68" s="42">
        <v>1</v>
      </c>
      <c r="K68" s="4">
        <v>1</v>
      </c>
    </row>
    <row r="69" spans="1:11" x14ac:dyDescent="0.25">
      <c r="A69" s="21">
        <v>96720</v>
      </c>
      <c r="B69" s="21"/>
      <c r="C69" s="21"/>
      <c r="D69" s="21"/>
      <c r="E69" s="21"/>
      <c r="F69" s="21">
        <v>1</v>
      </c>
      <c r="G69" s="21">
        <v>1</v>
      </c>
      <c r="H69" s="21"/>
      <c r="I69" s="21">
        <v>11</v>
      </c>
      <c r="J69" s="21">
        <v>21</v>
      </c>
      <c r="K69" s="21">
        <v>23</v>
      </c>
    </row>
    <row r="70" spans="1:11" ht="15.75" x14ac:dyDescent="0.25">
      <c r="A70" s="21">
        <v>96725</v>
      </c>
      <c r="B70" s="21"/>
      <c r="C70" s="21"/>
      <c r="D70" s="21"/>
      <c r="E70" s="21"/>
      <c r="F70" s="21"/>
      <c r="G70" s="21"/>
      <c r="H70" s="21"/>
      <c r="I70" s="21">
        <v>1</v>
      </c>
      <c r="J70">
        <v>4</v>
      </c>
      <c r="K70" s="45">
        <v>2</v>
      </c>
    </row>
    <row r="71" spans="1:11" ht="15.75" x14ac:dyDescent="0.25">
      <c r="A71" s="21">
        <v>96726</v>
      </c>
      <c r="B71" s="21"/>
      <c r="C71" s="21"/>
      <c r="D71" s="21"/>
      <c r="E71" s="21"/>
      <c r="F71" s="21"/>
      <c r="G71" s="21"/>
      <c r="H71" s="21"/>
      <c r="I71" s="21"/>
      <c r="J71">
        <v>1</v>
      </c>
      <c r="K71" s="45">
        <v>1</v>
      </c>
    </row>
    <row r="72" spans="1:11" ht="15.75" x14ac:dyDescent="0.25">
      <c r="A72" s="21">
        <v>96727</v>
      </c>
      <c r="B72" s="21"/>
      <c r="C72" s="21"/>
      <c r="D72" s="21"/>
      <c r="E72" s="21"/>
      <c r="F72" s="21"/>
      <c r="G72" s="21"/>
      <c r="H72" s="21"/>
      <c r="I72" s="21"/>
      <c r="J72">
        <v>1</v>
      </c>
      <c r="K72" s="45">
        <v>1</v>
      </c>
    </row>
    <row r="73" spans="1:11" x14ac:dyDescent="0.25">
      <c r="A73" s="21">
        <v>96728</v>
      </c>
      <c r="B73" s="21"/>
      <c r="C73" s="21"/>
      <c r="D73" s="21"/>
      <c r="E73" s="21"/>
      <c r="F73" s="21"/>
      <c r="G73" s="21"/>
      <c r="H73" s="21"/>
      <c r="I73" s="21"/>
      <c r="J73">
        <v>3</v>
      </c>
    </row>
    <row r="74" spans="1:11" ht="15.75" x14ac:dyDescent="0.25">
      <c r="A74" s="21">
        <v>96737</v>
      </c>
      <c r="B74" s="21"/>
      <c r="C74" s="21"/>
      <c r="D74" s="21"/>
      <c r="E74" s="21"/>
      <c r="F74" s="21"/>
      <c r="G74" s="21"/>
      <c r="H74" s="21"/>
      <c r="I74" s="21">
        <v>1</v>
      </c>
      <c r="J74">
        <v>11</v>
      </c>
      <c r="K74" s="45">
        <v>2</v>
      </c>
    </row>
    <row r="75" spans="1:11" ht="15.75" x14ac:dyDescent="0.25">
      <c r="A75" s="21">
        <v>96738</v>
      </c>
      <c r="B75" s="21"/>
      <c r="C75" s="21"/>
      <c r="D75" s="21"/>
      <c r="E75" s="21">
        <v>1</v>
      </c>
      <c r="F75" s="21"/>
      <c r="G75" s="21"/>
      <c r="H75" s="21"/>
      <c r="I75" s="21">
        <v>2</v>
      </c>
      <c r="J75">
        <v>6</v>
      </c>
      <c r="K75" s="45">
        <v>1</v>
      </c>
    </row>
    <row r="76" spans="1:11" ht="15.75" x14ac:dyDescent="0.25">
      <c r="A76" s="21">
        <v>96740</v>
      </c>
      <c r="B76" s="21">
        <v>2</v>
      </c>
      <c r="C76" s="21"/>
      <c r="D76" s="21"/>
      <c r="E76" s="21">
        <v>1</v>
      </c>
      <c r="F76" s="21">
        <v>1</v>
      </c>
      <c r="G76" s="21"/>
      <c r="H76" s="21">
        <v>3</v>
      </c>
      <c r="I76" s="21">
        <v>5</v>
      </c>
      <c r="J76">
        <v>72</v>
      </c>
      <c r="K76" s="45">
        <v>26</v>
      </c>
    </row>
    <row r="77" spans="1:11" ht="15.75" x14ac:dyDescent="0.25">
      <c r="A77" s="21">
        <v>96743</v>
      </c>
      <c r="B77" s="21"/>
      <c r="C77" s="21"/>
      <c r="D77" s="21"/>
      <c r="E77" s="21"/>
      <c r="F77" s="21"/>
      <c r="G77" s="21"/>
      <c r="H77" s="21"/>
      <c r="I77" s="21">
        <v>9</v>
      </c>
      <c r="J77">
        <v>19</v>
      </c>
      <c r="K77" s="45">
        <v>9</v>
      </c>
    </row>
    <row r="78" spans="1:11" ht="15.75" x14ac:dyDescent="0.25">
      <c r="A78" s="21">
        <v>96749</v>
      </c>
      <c r="B78" s="21"/>
      <c r="C78" s="21"/>
      <c r="D78" s="21"/>
      <c r="E78" s="21"/>
      <c r="F78" s="21"/>
      <c r="G78" s="21"/>
      <c r="H78" s="21"/>
      <c r="I78" s="21">
        <v>1</v>
      </c>
      <c r="J78">
        <v>12</v>
      </c>
      <c r="K78" s="45">
        <v>3</v>
      </c>
    </row>
    <row r="79" spans="1:11" ht="15.75" x14ac:dyDescent="0.25">
      <c r="A79" s="21">
        <v>96750</v>
      </c>
      <c r="B79" s="21"/>
      <c r="C79" s="21"/>
      <c r="D79" s="21"/>
      <c r="E79" s="21">
        <v>1</v>
      </c>
      <c r="F79" s="21"/>
      <c r="G79" s="21"/>
      <c r="H79" s="21"/>
      <c r="I79" s="21"/>
      <c r="J79">
        <v>3</v>
      </c>
      <c r="K79" s="45">
        <v>2</v>
      </c>
    </row>
    <row r="80" spans="1:11" ht="15.75" x14ac:dyDescent="0.25">
      <c r="A80" s="21">
        <v>96755</v>
      </c>
      <c r="B80" s="21"/>
      <c r="C80" s="21"/>
      <c r="D80" s="21"/>
      <c r="E80" s="21">
        <v>1</v>
      </c>
      <c r="F80" s="21"/>
      <c r="G80" s="21"/>
      <c r="H80" s="21"/>
      <c r="I80" s="21"/>
      <c r="J80">
        <v>1</v>
      </c>
      <c r="K80" s="45">
        <v>1</v>
      </c>
    </row>
    <row r="81" spans="1:11" ht="15.75" x14ac:dyDescent="0.25">
      <c r="A81" s="21">
        <v>96760</v>
      </c>
      <c r="B81" s="21"/>
      <c r="C81" s="21"/>
      <c r="D81" s="21"/>
      <c r="E81" s="21"/>
      <c r="F81" s="21"/>
      <c r="G81" s="21"/>
      <c r="H81" s="21"/>
      <c r="I81" s="21"/>
      <c r="J81">
        <v>6</v>
      </c>
      <c r="K81" s="45">
        <v>3</v>
      </c>
    </row>
    <row r="82" spans="1:11" ht="15.75" x14ac:dyDescent="0.25">
      <c r="A82" s="21">
        <v>96771</v>
      </c>
      <c r="B82" s="21"/>
      <c r="C82" s="21"/>
      <c r="D82" s="21">
        <v>1</v>
      </c>
      <c r="E82" s="21"/>
      <c r="F82" s="21"/>
      <c r="G82" s="21"/>
      <c r="H82" s="21"/>
      <c r="I82" s="21"/>
      <c r="J82">
        <v>3</v>
      </c>
      <c r="K82" s="45">
        <v>5</v>
      </c>
    </row>
    <row r="83" spans="1:11" ht="15.75" x14ac:dyDescent="0.25">
      <c r="A83" s="21">
        <v>96772</v>
      </c>
      <c r="B83" s="21"/>
      <c r="C83" s="21"/>
      <c r="D83" s="21"/>
      <c r="E83" s="21"/>
      <c r="F83" s="21">
        <v>1</v>
      </c>
      <c r="G83" s="21"/>
      <c r="H83" s="21"/>
      <c r="I83" s="21"/>
      <c r="J83">
        <v>1</v>
      </c>
      <c r="K83" s="45">
        <v>1</v>
      </c>
    </row>
    <row r="84" spans="1:11" ht="15.75" x14ac:dyDescent="0.25">
      <c r="A84" s="21">
        <v>96776</v>
      </c>
      <c r="B84" s="21"/>
      <c r="C84" s="21"/>
      <c r="D84" s="21"/>
      <c r="E84" s="21"/>
      <c r="F84" s="21"/>
      <c r="G84" s="21"/>
      <c r="H84" s="21"/>
      <c r="I84" s="21"/>
      <c r="J84">
        <v>1</v>
      </c>
      <c r="K84" s="45">
        <v>2</v>
      </c>
    </row>
    <row r="85" spans="1:11" ht="15.75" x14ac:dyDescent="0.25">
      <c r="A85" s="21">
        <v>96778</v>
      </c>
      <c r="B85" s="21"/>
      <c r="C85" s="21"/>
      <c r="D85" s="21"/>
      <c r="E85" s="21"/>
      <c r="F85" s="21"/>
      <c r="G85" s="21"/>
      <c r="H85" s="21"/>
      <c r="I85" s="21">
        <v>1</v>
      </c>
      <c r="J85">
        <v>4</v>
      </c>
      <c r="K85" s="45">
        <v>4</v>
      </c>
    </row>
    <row r="86" spans="1:11" x14ac:dyDescent="0.25">
      <c r="A86" s="23">
        <v>96781</v>
      </c>
      <c r="B86" s="23"/>
      <c r="C86" s="23"/>
      <c r="D86" s="23"/>
      <c r="E86" s="23"/>
      <c r="F86" s="23"/>
      <c r="G86" s="23"/>
      <c r="H86" s="23"/>
      <c r="I86" s="23"/>
      <c r="J86">
        <v>1</v>
      </c>
    </row>
    <row r="87" spans="1:11" x14ac:dyDescent="0.25">
      <c r="A87" s="23">
        <v>96783</v>
      </c>
      <c r="B87" s="23"/>
      <c r="C87" s="23"/>
      <c r="D87" s="23"/>
      <c r="E87" s="23"/>
      <c r="F87" s="23"/>
      <c r="G87" s="23"/>
      <c r="H87" s="23">
        <v>1</v>
      </c>
      <c r="I87" s="23"/>
    </row>
    <row r="88" spans="1:11" ht="16.5" thickBot="1" x14ac:dyDescent="0.3">
      <c r="A88" s="38">
        <v>96785</v>
      </c>
      <c r="B88" s="38"/>
      <c r="C88" s="38"/>
      <c r="D88" s="38"/>
      <c r="E88" s="38"/>
      <c r="F88" s="38"/>
      <c r="G88" s="38"/>
      <c r="H88" s="38"/>
      <c r="I88" s="38"/>
      <c r="J88">
        <v>1</v>
      </c>
      <c r="K88" s="45">
        <v>1</v>
      </c>
    </row>
    <row r="89" spans="1:11" ht="16.5" thickTop="1" x14ac:dyDescent="0.25">
      <c r="A89" s="25" t="s">
        <v>11</v>
      </c>
      <c r="B89" s="26">
        <f t="shared" ref="B89:I89" si="7">SUM(B69:B88)</f>
        <v>2</v>
      </c>
      <c r="C89" s="26">
        <f t="shared" si="7"/>
        <v>0</v>
      </c>
      <c r="D89" s="26">
        <f t="shared" si="7"/>
        <v>1</v>
      </c>
      <c r="E89" s="26">
        <f t="shared" si="7"/>
        <v>4</v>
      </c>
      <c r="F89" s="26">
        <f t="shared" si="7"/>
        <v>3</v>
      </c>
      <c r="G89" s="26">
        <f t="shared" si="7"/>
        <v>1</v>
      </c>
      <c r="H89" s="26">
        <f t="shared" si="7"/>
        <v>4</v>
      </c>
      <c r="I89" s="27">
        <f t="shared" si="7"/>
        <v>31</v>
      </c>
      <c r="J89" s="27">
        <f>SUM(J67:J88)</f>
        <v>178</v>
      </c>
      <c r="K89" s="27">
        <f>SUM(K67:K88)</f>
        <v>91</v>
      </c>
    </row>
    <row r="91" spans="1:11" ht="15.75" x14ac:dyDescent="0.25">
      <c r="A91" s="50" t="s">
        <v>16</v>
      </c>
      <c r="B91" s="50"/>
      <c r="C91" s="50"/>
      <c r="D91" s="50"/>
      <c r="E91" s="50"/>
      <c r="F91" s="50"/>
      <c r="G91" s="50"/>
      <c r="H91" s="50"/>
      <c r="I91" s="51"/>
    </row>
    <row r="92" spans="1:11" ht="15.75" x14ac:dyDescent="0.25">
      <c r="A92" s="20" t="s">
        <v>9</v>
      </c>
      <c r="B92" s="46" t="s">
        <v>4</v>
      </c>
      <c r="C92" s="46"/>
      <c r="D92" s="46"/>
      <c r="E92" s="46"/>
      <c r="F92" s="46"/>
      <c r="G92" s="46"/>
      <c r="H92" s="46"/>
      <c r="I92" s="47"/>
    </row>
    <row r="93" spans="1:11" ht="15.75" x14ac:dyDescent="0.25">
      <c r="A93" s="2" t="s">
        <v>14</v>
      </c>
      <c r="B93" s="2">
        <v>2013</v>
      </c>
      <c r="C93" s="2">
        <v>2014</v>
      </c>
      <c r="D93" s="2">
        <v>2015</v>
      </c>
      <c r="E93" s="2">
        <v>2016</v>
      </c>
      <c r="F93" s="2">
        <v>2017</v>
      </c>
      <c r="G93" s="2">
        <v>2018</v>
      </c>
      <c r="H93" s="2">
        <v>2019</v>
      </c>
      <c r="I93" s="3">
        <v>2020</v>
      </c>
      <c r="J93" s="4">
        <v>2021</v>
      </c>
      <c r="K93" s="4">
        <v>2022</v>
      </c>
    </row>
    <row r="94" spans="1:11" x14ac:dyDescent="0.25">
      <c r="A94" s="10">
        <f t="shared" ref="A94:A105" si="8">$A30</f>
        <v>96704</v>
      </c>
      <c r="B94" s="28">
        <f t="shared" ref="B94:K94" si="9">B30/B$10</f>
        <v>1.4433138485963774E-4</v>
      </c>
      <c r="C94" s="28">
        <f t="shared" si="9"/>
        <v>5.1501409135777741E-4</v>
      </c>
      <c r="D94" s="28">
        <f t="shared" si="9"/>
        <v>3.3881555728100516E-4</v>
      </c>
      <c r="E94" s="28">
        <f t="shared" si="9"/>
        <v>2.8130186503136514E-4</v>
      </c>
      <c r="F94" s="28">
        <f t="shared" si="9"/>
        <v>2.4847807181016274E-4</v>
      </c>
      <c r="G94" s="28">
        <f t="shared" si="9"/>
        <v>3.1196169652908704E-4</v>
      </c>
      <c r="H94" s="28">
        <f t="shared" si="9"/>
        <v>3.095350245609313E-4</v>
      </c>
      <c r="I94" s="28">
        <f t="shared" si="9"/>
        <v>2.1368092096476935E-4</v>
      </c>
      <c r="J94" s="28">
        <f t="shared" si="9"/>
        <v>6.1355299400806754E-4</v>
      </c>
      <c r="K94" s="28">
        <f t="shared" si="9"/>
        <v>4.4276598515431698E-4</v>
      </c>
    </row>
    <row r="95" spans="1:11" x14ac:dyDescent="0.25">
      <c r="A95" s="10">
        <f t="shared" si="8"/>
        <v>96709</v>
      </c>
      <c r="B95" s="28">
        <f t="shared" ref="B95:K95" si="10">B31/B$10</f>
        <v>1.4433138485963772E-5</v>
      </c>
      <c r="C95" s="28">
        <f t="shared" si="10"/>
        <v>0</v>
      </c>
      <c r="D95" s="28">
        <f t="shared" si="10"/>
        <v>1.4117314886708548E-5</v>
      </c>
      <c r="E95" s="28">
        <f t="shared" si="10"/>
        <v>0</v>
      </c>
      <c r="F95" s="28">
        <f t="shared" si="10"/>
        <v>2.7608674645573639E-5</v>
      </c>
      <c r="G95" s="28">
        <f t="shared" si="10"/>
        <v>1.3563552023003784E-5</v>
      </c>
      <c r="H95" s="28">
        <f t="shared" si="10"/>
        <v>0</v>
      </c>
      <c r="I95" s="28">
        <f t="shared" si="10"/>
        <v>0</v>
      </c>
      <c r="J95" s="28">
        <f t="shared" si="10"/>
        <v>1.3054319021448246E-5</v>
      </c>
      <c r="K95" s="28">
        <f t="shared" si="10"/>
        <v>0</v>
      </c>
    </row>
    <row r="96" spans="1:11" x14ac:dyDescent="0.25">
      <c r="A96" s="10">
        <f t="shared" si="8"/>
        <v>96710</v>
      </c>
      <c r="B96" s="28">
        <f t="shared" ref="B96:K97" si="11">B32/B$10</f>
        <v>0</v>
      </c>
      <c r="C96" s="28">
        <f t="shared" si="11"/>
        <v>0</v>
      </c>
      <c r="D96" s="28">
        <f t="shared" si="11"/>
        <v>1.4117314886708548E-5</v>
      </c>
      <c r="E96" s="28">
        <f t="shared" si="11"/>
        <v>0</v>
      </c>
      <c r="F96" s="28">
        <f t="shared" si="11"/>
        <v>0</v>
      </c>
      <c r="G96" s="28">
        <f t="shared" si="11"/>
        <v>1.3563552023003784E-5</v>
      </c>
      <c r="H96" s="28">
        <f t="shared" si="11"/>
        <v>1.3458044546127448E-5</v>
      </c>
      <c r="I96" s="28">
        <f t="shared" si="11"/>
        <v>2.6710115120596168E-5</v>
      </c>
      <c r="J96" s="28">
        <f t="shared" si="11"/>
        <v>3.9162957064344736E-5</v>
      </c>
      <c r="K96" s="28">
        <f t="shared" si="11"/>
        <v>6.5112644875634849E-5</v>
      </c>
    </row>
    <row r="97" spans="1:11" x14ac:dyDescent="0.25">
      <c r="A97" s="10">
        <f t="shared" si="8"/>
        <v>96718</v>
      </c>
      <c r="B97" s="28">
        <f t="shared" ref="B97:J97" si="12">B33/B$10</f>
        <v>0</v>
      </c>
      <c r="C97" s="28">
        <f t="shared" si="12"/>
        <v>0</v>
      </c>
      <c r="D97" s="28">
        <f t="shared" si="12"/>
        <v>0</v>
      </c>
      <c r="E97" s="28">
        <f t="shared" si="12"/>
        <v>0</v>
      </c>
      <c r="F97" s="28">
        <f t="shared" si="12"/>
        <v>0</v>
      </c>
      <c r="G97" s="28">
        <f t="shared" si="12"/>
        <v>0</v>
      </c>
      <c r="H97" s="28">
        <f t="shared" si="12"/>
        <v>0</v>
      </c>
      <c r="I97" s="28">
        <f t="shared" si="12"/>
        <v>0</v>
      </c>
      <c r="J97" s="28">
        <f t="shared" si="12"/>
        <v>1.3054319021448246E-5</v>
      </c>
      <c r="K97" s="28">
        <f t="shared" si="11"/>
        <v>0</v>
      </c>
    </row>
    <row r="98" spans="1:11" x14ac:dyDescent="0.25">
      <c r="A98" s="10">
        <f t="shared" si="8"/>
        <v>96719</v>
      </c>
      <c r="B98" s="28">
        <f t="shared" ref="B98:J98" si="13">B34/B$10</f>
        <v>1.4433138485963772E-5</v>
      </c>
      <c r="C98" s="28">
        <f t="shared" si="13"/>
        <v>1.4305946982160484E-4</v>
      </c>
      <c r="D98" s="28">
        <f t="shared" si="13"/>
        <v>1.2705583398037694E-4</v>
      </c>
      <c r="E98" s="28">
        <f t="shared" si="13"/>
        <v>5.6260373006273032E-5</v>
      </c>
      <c r="F98" s="28">
        <f t="shared" si="13"/>
        <v>9.6630361259507743E-5</v>
      </c>
      <c r="G98" s="28">
        <f t="shared" si="13"/>
        <v>2.1701683236806054E-4</v>
      </c>
      <c r="H98" s="28">
        <f t="shared" si="13"/>
        <v>1.4803849000740192E-4</v>
      </c>
      <c r="I98" s="28">
        <f t="shared" si="13"/>
        <v>1.3355057560298085E-4</v>
      </c>
      <c r="J98" s="28">
        <f t="shared" si="13"/>
        <v>1.5665182825737894E-4</v>
      </c>
      <c r="K98" s="28">
        <f t="shared" ref="K98:K105" si="14">K34/K$10</f>
        <v>1.8231540565177758E-4</v>
      </c>
    </row>
    <row r="99" spans="1:11" x14ac:dyDescent="0.25">
      <c r="A99" s="10">
        <f t="shared" si="8"/>
        <v>96720</v>
      </c>
      <c r="B99" s="28">
        <f t="shared" ref="B99:J99" si="15">B35/B$10</f>
        <v>1.0247528325034278E-3</v>
      </c>
      <c r="C99" s="28">
        <f t="shared" si="15"/>
        <v>3.5907926925222815E-3</v>
      </c>
      <c r="D99" s="28">
        <f t="shared" si="15"/>
        <v>2.809345662455001E-3</v>
      </c>
      <c r="E99" s="28">
        <f t="shared" si="15"/>
        <v>2.0816338012321022E-3</v>
      </c>
      <c r="F99" s="28">
        <f t="shared" si="15"/>
        <v>3.0093455363675269E-3</v>
      </c>
      <c r="G99" s="28">
        <f t="shared" si="15"/>
        <v>3.4587057658659651E-3</v>
      </c>
      <c r="H99" s="28">
        <f t="shared" si="15"/>
        <v>3.3106789583473521E-3</v>
      </c>
      <c r="I99" s="28">
        <f t="shared" si="15"/>
        <v>2.4973957637757418E-3</v>
      </c>
      <c r="J99" s="28">
        <f t="shared" si="15"/>
        <v>5.6655744553085387E-3</v>
      </c>
      <c r="K99" s="28">
        <f t="shared" si="14"/>
        <v>5.5475973434040895E-3</v>
      </c>
    </row>
    <row r="100" spans="1:11" x14ac:dyDescent="0.25">
      <c r="A100" s="10">
        <f t="shared" si="8"/>
        <v>96725</v>
      </c>
      <c r="B100" s="28">
        <f t="shared" ref="B100:J100" si="16">B36/B$10</f>
        <v>5.773255394385509E-5</v>
      </c>
      <c r="C100" s="28">
        <f t="shared" si="16"/>
        <v>3.2903678058969114E-4</v>
      </c>
      <c r="D100" s="28">
        <f t="shared" si="16"/>
        <v>2.2587703818733676E-4</v>
      </c>
      <c r="E100" s="28">
        <f t="shared" si="16"/>
        <v>1.5471602576725083E-4</v>
      </c>
      <c r="F100" s="28">
        <f t="shared" si="16"/>
        <v>1.2423903590508137E-4</v>
      </c>
      <c r="G100" s="28">
        <f t="shared" si="16"/>
        <v>1.6276262427604541E-4</v>
      </c>
      <c r="H100" s="28">
        <f t="shared" si="16"/>
        <v>8.0748267276764692E-5</v>
      </c>
      <c r="I100" s="28">
        <f t="shared" si="16"/>
        <v>1.3355057560298085E-4</v>
      </c>
      <c r="J100" s="28">
        <f t="shared" si="16"/>
        <v>3.6552093260055091E-4</v>
      </c>
      <c r="K100" s="28">
        <f t="shared" si="14"/>
        <v>3.1254069540304725E-4</v>
      </c>
    </row>
    <row r="101" spans="1:11" x14ac:dyDescent="0.25">
      <c r="A101" s="10">
        <f t="shared" si="8"/>
        <v>96726</v>
      </c>
      <c r="B101" s="28">
        <f t="shared" ref="B101:J101" si="17">B37/B$10</f>
        <v>1.4433138485963772E-5</v>
      </c>
      <c r="C101" s="28">
        <f t="shared" si="17"/>
        <v>7.1529734910802419E-5</v>
      </c>
      <c r="D101" s="28">
        <f t="shared" si="17"/>
        <v>8.4703889320251289E-5</v>
      </c>
      <c r="E101" s="28">
        <f t="shared" si="17"/>
        <v>7.0325466257841284E-5</v>
      </c>
      <c r="F101" s="28">
        <f t="shared" si="17"/>
        <v>4.1413011968360457E-5</v>
      </c>
      <c r="G101" s="28">
        <f t="shared" si="17"/>
        <v>6.7817760115018919E-5</v>
      </c>
      <c r="H101" s="28">
        <f t="shared" si="17"/>
        <v>9.4206311822892132E-5</v>
      </c>
      <c r="I101" s="28">
        <f t="shared" si="17"/>
        <v>0</v>
      </c>
      <c r="J101" s="28">
        <f t="shared" si="17"/>
        <v>1.3054319021448246E-4</v>
      </c>
      <c r="K101" s="28">
        <f t="shared" si="14"/>
        <v>1.4324781872639668E-4</v>
      </c>
    </row>
    <row r="102" spans="1:11" x14ac:dyDescent="0.25">
      <c r="A102" s="10">
        <f t="shared" si="8"/>
        <v>96727</v>
      </c>
      <c r="B102" s="28">
        <f t="shared" ref="B102:J102" si="18">B38/B$10</f>
        <v>1.1546510788771018E-4</v>
      </c>
      <c r="C102" s="28">
        <f t="shared" si="18"/>
        <v>3.4334272757185162E-4</v>
      </c>
      <c r="D102" s="28">
        <f t="shared" si="18"/>
        <v>1.9764240841391967E-4</v>
      </c>
      <c r="E102" s="28">
        <f t="shared" si="18"/>
        <v>2.1097639877352387E-4</v>
      </c>
      <c r="F102" s="28">
        <f t="shared" si="18"/>
        <v>3.0369542110131006E-4</v>
      </c>
      <c r="G102" s="28">
        <f t="shared" si="18"/>
        <v>4.8828787282813627E-4</v>
      </c>
      <c r="H102" s="28">
        <f t="shared" si="18"/>
        <v>4.4411547002220575E-4</v>
      </c>
      <c r="I102" s="28">
        <f t="shared" si="18"/>
        <v>2.4039103608536553E-4</v>
      </c>
      <c r="J102" s="28">
        <f t="shared" si="18"/>
        <v>5.8744435596517109E-4</v>
      </c>
      <c r="K102" s="28">
        <f t="shared" si="14"/>
        <v>4.1672092720406302E-4</v>
      </c>
    </row>
    <row r="103" spans="1:11" x14ac:dyDescent="0.25">
      <c r="A103" s="10">
        <f t="shared" si="8"/>
        <v>96728</v>
      </c>
      <c r="B103" s="28">
        <f t="shared" ref="B103:J103" si="19">B39/B$10</f>
        <v>2.8866276971927545E-5</v>
      </c>
      <c r="C103" s="28">
        <f t="shared" si="19"/>
        <v>4.2917840946481453E-5</v>
      </c>
      <c r="D103" s="28">
        <f t="shared" si="19"/>
        <v>4.2351944660125645E-5</v>
      </c>
      <c r="E103" s="28">
        <f t="shared" si="19"/>
        <v>2.8130186503136516E-5</v>
      </c>
      <c r="F103" s="28">
        <f t="shared" si="19"/>
        <v>2.7608674645573639E-5</v>
      </c>
      <c r="G103" s="28">
        <f t="shared" si="19"/>
        <v>6.7817760115018919E-5</v>
      </c>
      <c r="H103" s="28">
        <f t="shared" si="19"/>
        <v>4.0374133638382346E-5</v>
      </c>
      <c r="I103" s="28">
        <f t="shared" si="19"/>
        <v>2.6710115120596168E-5</v>
      </c>
      <c r="J103" s="28">
        <f t="shared" si="19"/>
        <v>6.5271595107241229E-5</v>
      </c>
      <c r="K103" s="28">
        <f t="shared" si="14"/>
        <v>3.9067586925380907E-5</v>
      </c>
    </row>
    <row r="104" spans="1:11" x14ac:dyDescent="0.25">
      <c r="A104" s="10">
        <f t="shared" si="8"/>
        <v>96737</v>
      </c>
      <c r="B104" s="28">
        <f t="shared" ref="B104:J104" si="20">B40/B$10</f>
        <v>1.0103196940174641E-4</v>
      </c>
      <c r="C104" s="28">
        <f t="shared" si="20"/>
        <v>3.8626056851833308E-4</v>
      </c>
      <c r="D104" s="28">
        <f t="shared" si="20"/>
        <v>3.2469824239429658E-4</v>
      </c>
      <c r="E104" s="28">
        <f t="shared" si="20"/>
        <v>1.6878111901881909E-4</v>
      </c>
      <c r="F104" s="28">
        <f t="shared" si="20"/>
        <v>2.4847807181016274E-4</v>
      </c>
      <c r="G104" s="28">
        <f t="shared" si="20"/>
        <v>4.0690656069011354E-4</v>
      </c>
      <c r="H104" s="28">
        <f t="shared" si="20"/>
        <v>3.7682524729156853E-4</v>
      </c>
      <c r="I104" s="28">
        <f t="shared" si="20"/>
        <v>1.6026069072357701E-4</v>
      </c>
      <c r="J104" s="28">
        <f t="shared" si="20"/>
        <v>5.2217276085792983E-4</v>
      </c>
      <c r="K104" s="28">
        <f t="shared" si="14"/>
        <v>4.0369839822893607E-4</v>
      </c>
    </row>
    <row r="105" spans="1:11" x14ac:dyDescent="0.25">
      <c r="A105" s="10">
        <f t="shared" si="8"/>
        <v>96738</v>
      </c>
      <c r="B105" s="28">
        <f t="shared" ref="B105:J105" si="21">B41/B$10</f>
        <v>2.1649707728945658E-4</v>
      </c>
      <c r="C105" s="28">
        <f t="shared" si="21"/>
        <v>7.5821519005450568E-4</v>
      </c>
      <c r="D105" s="28">
        <f t="shared" si="21"/>
        <v>5.2234065080821628E-4</v>
      </c>
      <c r="E105" s="28">
        <f t="shared" si="21"/>
        <v>4.5008298405018425E-4</v>
      </c>
      <c r="F105" s="28">
        <f t="shared" si="21"/>
        <v>5.245648182658992E-4</v>
      </c>
      <c r="G105" s="28">
        <f t="shared" si="21"/>
        <v>6.5105049710418163E-4</v>
      </c>
      <c r="H105" s="28">
        <f t="shared" si="21"/>
        <v>6.3252809366799007E-4</v>
      </c>
      <c r="I105" s="28">
        <f t="shared" si="21"/>
        <v>4.2736184192953869E-4</v>
      </c>
      <c r="J105" s="28">
        <f t="shared" si="21"/>
        <v>7.0493322715820526E-4</v>
      </c>
      <c r="K105" s="28">
        <f t="shared" si="14"/>
        <v>8.4646438338325299E-4</v>
      </c>
    </row>
    <row r="106" spans="1:11" x14ac:dyDescent="0.25">
      <c r="A106" s="10">
        <f t="shared" ref="A106:A126" si="22">$A43</f>
        <v>96740</v>
      </c>
      <c r="B106" s="28">
        <f t="shared" ref="B106:J106" si="23">B43/B$10</f>
        <v>7.3609006278415245E-4</v>
      </c>
      <c r="C106" s="28">
        <f t="shared" si="23"/>
        <v>2.5750704567888871E-3</v>
      </c>
      <c r="D106" s="28">
        <f t="shared" si="23"/>
        <v>1.9199548245923625E-3</v>
      </c>
      <c r="E106" s="28">
        <f t="shared" si="23"/>
        <v>1.7300064699428957E-3</v>
      </c>
      <c r="F106" s="28">
        <f t="shared" si="23"/>
        <v>2.2777156582598252E-3</v>
      </c>
      <c r="G106" s="28">
        <f t="shared" si="23"/>
        <v>2.4007487080716697E-3</v>
      </c>
      <c r="H106" s="28">
        <f t="shared" si="23"/>
        <v>2.5166543301258326E-3</v>
      </c>
      <c r="I106" s="28">
        <f t="shared" si="23"/>
        <v>1.5358316194342798E-3</v>
      </c>
      <c r="J106" s="28">
        <f t="shared" si="23"/>
        <v>4.3601425531637145E-3</v>
      </c>
      <c r="K106" s="28">
        <f t="shared" ref="K106:K108" si="24">K43/K$10</f>
        <v>4.1672092720406303E-3</v>
      </c>
    </row>
    <row r="107" spans="1:11" x14ac:dyDescent="0.25">
      <c r="A107" s="10">
        <f t="shared" si="22"/>
        <v>96743</v>
      </c>
      <c r="B107" s="28">
        <f t="shared" ref="B107:J107" si="25">B44/B$10</f>
        <v>2.3093021577542036E-4</v>
      </c>
      <c r="C107" s="28">
        <f t="shared" si="25"/>
        <v>1.0014162887512338E-3</v>
      </c>
      <c r="D107" s="28">
        <f t="shared" si="25"/>
        <v>7.341003741088445E-4</v>
      </c>
      <c r="E107" s="28">
        <f t="shared" si="25"/>
        <v>5.3447354355959376E-4</v>
      </c>
      <c r="F107" s="28">
        <f t="shared" si="25"/>
        <v>7.8684722739884869E-4</v>
      </c>
      <c r="G107" s="28">
        <f t="shared" si="25"/>
        <v>9.2232153756425736E-4</v>
      </c>
      <c r="H107" s="28">
        <f t="shared" si="25"/>
        <v>9.5552116277504873E-4</v>
      </c>
      <c r="I107" s="28">
        <f t="shared" si="25"/>
        <v>6.2768770533400998E-4</v>
      </c>
      <c r="J107" s="28">
        <f t="shared" si="25"/>
        <v>1.4229207733378589E-3</v>
      </c>
      <c r="K107" s="28">
        <f t="shared" si="24"/>
        <v>1.2110951946868083E-3</v>
      </c>
    </row>
    <row r="108" spans="1:11" x14ac:dyDescent="0.25">
      <c r="A108" s="10">
        <f t="shared" si="22"/>
        <v>96745</v>
      </c>
      <c r="B108" s="28">
        <f t="shared" ref="B108:J108" si="26">B45/B$10</f>
        <v>0</v>
      </c>
      <c r="C108" s="28">
        <f t="shared" si="26"/>
        <v>0</v>
      </c>
      <c r="D108" s="28">
        <f t="shared" si="26"/>
        <v>0</v>
      </c>
      <c r="E108" s="28">
        <f t="shared" si="26"/>
        <v>0</v>
      </c>
      <c r="F108" s="28">
        <f t="shared" si="26"/>
        <v>0</v>
      </c>
      <c r="G108" s="28">
        <f t="shared" si="26"/>
        <v>0</v>
      </c>
      <c r="H108" s="28">
        <f t="shared" si="26"/>
        <v>0</v>
      </c>
      <c r="I108" s="28">
        <f t="shared" si="26"/>
        <v>0</v>
      </c>
      <c r="J108" s="28">
        <f t="shared" si="26"/>
        <v>1.3054319021448246E-5</v>
      </c>
      <c r="K108" s="28">
        <f t="shared" si="24"/>
        <v>0</v>
      </c>
    </row>
    <row r="109" spans="1:11" x14ac:dyDescent="0.25">
      <c r="A109" s="10">
        <f t="shared" si="22"/>
        <v>96749</v>
      </c>
      <c r="B109" s="28">
        <f t="shared" ref="B109:J109" si="27">B46/B$10</f>
        <v>7.2165692429818865E-4</v>
      </c>
      <c r="C109" s="28">
        <f t="shared" si="27"/>
        <v>1.9313028425916653E-3</v>
      </c>
      <c r="D109" s="28">
        <f t="shared" si="27"/>
        <v>1.439966118444272E-3</v>
      </c>
      <c r="E109" s="28">
        <f t="shared" si="27"/>
        <v>1.0548819938676194E-3</v>
      </c>
      <c r="F109" s="28">
        <f t="shared" si="27"/>
        <v>1.4770640935381897E-3</v>
      </c>
      <c r="G109" s="28">
        <f t="shared" si="27"/>
        <v>1.8039524190595034E-3</v>
      </c>
      <c r="H109" s="28">
        <f t="shared" si="27"/>
        <v>2.0859969046497545E-3</v>
      </c>
      <c r="I109" s="28">
        <f t="shared" si="27"/>
        <v>1.3087956409092124E-3</v>
      </c>
      <c r="J109" s="28">
        <f t="shared" si="27"/>
        <v>3.5246661357910265E-3</v>
      </c>
      <c r="K109" s="28">
        <f t="shared" ref="K109:K126" si="28">K46/K$10</f>
        <v>3.6202630550852977E-3</v>
      </c>
    </row>
    <row r="110" spans="1:11" x14ac:dyDescent="0.25">
      <c r="A110" s="10">
        <f t="shared" si="22"/>
        <v>96750</v>
      </c>
      <c r="B110" s="28">
        <f t="shared" ref="B110:J110" si="29">B47/B$10</f>
        <v>4.3299415457891315E-5</v>
      </c>
      <c r="C110" s="28">
        <f t="shared" si="29"/>
        <v>3.0042488662537016E-4</v>
      </c>
      <c r="D110" s="28">
        <f t="shared" si="29"/>
        <v>1.6940777864050258E-4</v>
      </c>
      <c r="E110" s="28">
        <f t="shared" si="29"/>
        <v>1.5471602576725083E-4</v>
      </c>
      <c r="F110" s="28">
        <f t="shared" si="29"/>
        <v>1.2423903590508137E-4</v>
      </c>
      <c r="G110" s="28">
        <f t="shared" si="29"/>
        <v>2.0345328034505677E-4</v>
      </c>
      <c r="H110" s="28">
        <f t="shared" si="29"/>
        <v>2.1532871273803917E-4</v>
      </c>
      <c r="I110" s="28">
        <f t="shared" si="29"/>
        <v>1.2019551804268276E-4</v>
      </c>
      <c r="J110" s="28">
        <f t="shared" si="29"/>
        <v>3.2635797553620617E-4</v>
      </c>
      <c r="K110" s="28">
        <f t="shared" si="28"/>
        <v>3.2556322437817426E-4</v>
      </c>
    </row>
    <row r="111" spans="1:11" x14ac:dyDescent="0.25">
      <c r="A111" s="10">
        <f t="shared" si="22"/>
        <v>96755</v>
      </c>
      <c r="B111" s="28">
        <f t="shared" ref="B111:J111" si="30">B48/B$10</f>
        <v>2.8866276971927545E-5</v>
      </c>
      <c r="C111" s="28">
        <f t="shared" si="30"/>
        <v>2.0028325775024678E-4</v>
      </c>
      <c r="D111" s="28">
        <f t="shared" si="30"/>
        <v>2.2587703818733676E-4</v>
      </c>
      <c r="E111" s="28">
        <f t="shared" si="30"/>
        <v>7.0325466257841284E-5</v>
      </c>
      <c r="F111" s="28">
        <f t="shared" si="30"/>
        <v>1.2423903590508137E-4</v>
      </c>
      <c r="G111" s="28">
        <f t="shared" si="30"/>
        <v>1.3563552023003784E-4</v>
      </c>
      <c r="H111" s="28">
        <f t="shared" si="30"/>
        <v>1.8841262364578426E-4</v>
      </c>
      <c r="I111" s="28">
        <f t="shared" si="30"/>
        <v>1.0684046048238467E-4</v>
      </c>
      <c r="J111" s="28">
        <f t="shared" si="30"/>
        <v>3.2635797553620617E-4</v>
      </c>
      <c r="K111" s="28">
        <f t="shared" si="28"/>
        <v>1.5627034770152363E-4</v>
      </c>
    </row>
    <row r="112" spans="1:11" x14ac:dyDescent="0.25">
      <c r="A112" s="10">
        <f t="shared" si="22"/>
        <v>96760</v>
      </c>
      <c r="B112" s="28">
        <f t="shared" ref="B112:J112" si="31">B49/B$10</f>
        <v>8.6598830915782631E-5</v>
      </c>
      <c r="C112" s="28">
        <f t="shared" si="31"/>
        <v>2.4320109869672822E-4</v>
      </c>
      <c r="D112" s="28">
        <f t="shared" si="31"/>
        <v>3.2469824239429658E-4</v>
      </c>
      <c r="E112" s="28">
        <f t="shared" si="31"/>
        <v>2.2504149202509213E-4</v>
      </c>
      <c r="F112" s="28">
        <f t="shared" si="31"/>
        <v>2.3467373448737594E-4</v>
      </c>
      <c r="G112" s="28">
        <f t="shared" si="31"/>
        <v>3.1196169652908704E-4</v>
      </c>
      <c r="H112" s="28">
        <f t="shared" si="31"/>
        <v>4.7103155911446069E-4</v>
      </c>
      <c r="I112" s="28">
        <f t="shared" si="31"/>
        <v>2.4039103608536553E-4</v>
      </c>
      <c r="J112" s="28">
        <f t="shared" si="31"/>
        <v>4.6995548477213686E-4</v>
      </c>
      <c r="K112" s="28">
        <f t="shared" si="28"/>
        <v>4.9485610105482489E-4</v>
      </c>
    </row>
    <row r="113" spans="1:11" x14ac:dyDescent="0.25">
      <c r="A113" s="10">
        <f t="shared" si="22"/>
        <v>96764</v>
      </c>
      <c r="B113" s="28">
        <f t="shared" ref="B113:J113" si="32">B50/B$10</f>
        <v>0</v>
      </c>
      <c r="C113" s="28">
        <f t="shared" si="32"/>
        <v>4.2917840946481453E-5</v>
      </c>
      <c r="D113" s="28">
        <f t="shared" si="32"/>
        <v>5.6469259546834191E-5</v>
      </c>
      <c r="E113" s="28">
        <f t="shared" si="32"/>
        <v>5.6260373006273032E-5</v>
      </c>
      <c r="F113" s="28">
        <f t="shared" si="32"/>
        <v>1.2423903590508137E-4</v>
      </c>
      <c r="G113" s="28">
        <f t="shared" si="32"/>
        <v>6.7817760115018919E-5</v>
      </c>
      <c r="H113" s="28">
        <f t="shared" si="32"/>
        <v>8.0748267276764692E-5</v>
      </c>
      <c r="I113" s="28">
        <f t="shared" si="32"/>
        <v>4.0065172680894252E-5</v>
      </c>
      <c r="J113" s="28">
        <f t="shared" si="32"/>
        <v>1.0443455217158597E-4</v>
      </c>
      <c r="K113" s="28">
        <f t="shared" si="28"/>
        <v>1.0418023180101576E-4</v>
      </c>
    </row>
    <row r="114" spans="1:11" x14ac:dyDescent="0.25">
      <c r="A114" s="10">
        <f t="shared" si="22"/>
        <v>96771</v>
      </c>
      <c r="B114" s="28">
        <f t="shared" ref="B114:J114" si="33">B51/B$10</f>
        <v>3.3196218517716678E-4</v>
      </c>
      <c r="C114" s="28">
        <f t="shared" si="33"/>
        <v>7.2960329609018471E-4</v>
      </c>
      <c r="D114" s="28">
        <f t="shared" si="33"/>
        <v>6.6351379967530179E-4</v>
      </c>
      <c r="E114" s="28">
        <f t="shared" si="33"/>
        <v>4.5008298405018425E-4</v>
      </c>
      <c r="F114" s="28">
        <f t="shared" si="33"/>
        <v>5.521734929114728E-4</v>
      </c>
      <c r="G114" s="28">
        <f t="shared" si="33"/>
        <v>8.6806732947224217E-4</v>
      </c>
      <c r="H114" s="28">
        <f t="shared" si="33"/>
        <v>1.0362694300518134E-3</v>
      </c>
      <c r="I114" s="28">
        <f t="shared" si="33"/>
        <v>7.4788322337669276E-4</v>
      </c>
      <c r="J114" s="28">
        <f t="shared" si="33"/>
        <v>1.4490294113807553E-3</v>
      </c>
      <c r="K114" s="28">
        <f t="shared" si="28"/>
        <v>1.5887485349654904E-3</v>
      </c>
    </row>
    <row r="115" spans="1:11" x14ac:dyDescent="0.25">
      <c r="A115" s="10">
        <f t="shared" si="22"/>
        <v>96772</v>
      </c>
      <c r="B115" s="28">
        <f t="shared" ref="B115:J115" si="34">B52/B$10</f>
        <v>4.3299415457891315E-5</v>
      </c>
      <c r="C115" s="28">
        <f t="shared" si="34"/>
        <v>1.1444757585728388E-4</v>
      </c>
      <c r="D115" s="28">
        <f t="shared" si="34"/>
        <v>5.6469259546834191E-5</v>
      </c>
      <c r="E115" s="28">
        <f t="shared" si="34"/>
        <v>7.0325466257841284E-5</v>
      </c>
      <c r="F115" s="28">
        <f t="shared" si="34"/>
        <v>1.1043469858229456E-4</v>
      </c>
      <c r="G115" s="28">
        <f t="shared" si="34"/>
        <v>2.3058038439106434E-4</v>
      </c>
      <c r="H115" s="28">
        <f t="shared" si="34"/>
        <v>1.3458044546127448E-4</v>
      </c>
      <c r="I115" s="28">
        <f t="shared" si="34"/>
        <v>6.6775287801490427E-5</v>
      </c>
      <c r="J115" s="28">
        <f t="shared" si="34"/>
        <v>3.0024933749330966E-4</v>
      </c>
      <c r="K115" s="28">
        <f t="shared" si="28"/>
        <v>1.4324781872639668E-4</v>
      </c>
    </row>
    <row r="116" spans="1:11" x14ac:dyDescent="0.25">
      <c r="A116" s="10">
        <f t="shared" si="22"/>
        <v>96773</v>
      </c>
      <c r="B116" s="28">
        <f t="shared" ref="B116:J116" si="35">B53/B$10</f>
        <v>0</v>
      </c>
      <c r="C116" s="28">
        <f t="shared" si="35"/>
        <v>0</v>
      </c>
      <c r="D116" s="28">
        <f t="shared" si="35"/>
        <v>1.4117314886708548E-5</v>
      </c>
      <c r="E116" s="28">
        <f t="shared" si="35"/>
        <v>0</v>
      </c>
      <c r="F116" s="28">
        <f t="shared" si="35"/>
        <v>2.7608674645573639E-5</v>
      </c>
      <c r="G116" s="28">
        <f t="shared" si="35"/>
        <v>1.3563552023003784E-5</v>
      </c>
      <c r="H116" s="28">
        <f t="shared" si="35"/>
        <v>1.3458044546127448E-5</v>
      </c>
      <c r="I116" s="28">
        <f t="shared" si="35"/>
        <v>0</v>
      </c>
      <c r="J116" s="28">
        <f t="shared" si="35"/>
        <v>0</v>
      </c>
      <c r="K116" s="28">
        <f t="shared" si="28"/>
        <v>0</v>
      </c>
    </row>
    <row r="117" spans="1:11" x14ac:dyDescent="0.25">
      <c r="A117" s="10">
        <f t="shared" si="22"/>
        <v>96774</v>
      </c>
      <c r="B117" s="28">
        <f t="shared" ref="B117:I126" si="36">B54/B$10</f>
        <v>0</v>
      </c>
      <c r="C117" s="28">
        <f t="shared" si="36"/>
        <v>4.2917840946481453E-5</v>
      </c>
      <c r="D117" s="28">
        <f t="shared" si="36"/>
        <v>2.8234629773417095E-5</v>
      </c>
      <c r="E117" s="28">
        <f t="shared" si="36"/>
        <v>0</v>
      </c>
      <c r="F117" s="28">
        <f t="shared" si="36"/>
        <v>2.7608674645573639E-5</v>
      </c>
      <c r="G117" s="28">
        <f t="shared" si="36"/>
        <v>4.0690656069011352E-5</v>
      </c>
      <c r="H117" s="28">
        <f t="shared" si="36"/>
        <v>4.0374133638382346E-5</v>
      </c>
      <c r="I117" s="28">
        <f t="shared" si="36"/>
        <v>0</v>
      </c>
      <c r="J117" s="28">
        <f t="shared" ref="J117:J125" si="37">J54/J$10</f>
        <v>2.6108638042896493E-5</v>
      </c>
      <c r="K117" s="28">
        <f t="shared" si="28"/>
        <v>2.6045057950253939E-5</v>
      </c>
    </row>
    <row r="118" spans="1:11" x14ac:dyDescent="0.25">
      <c r="A118" s="10">
        <f t="shared" si="22"/>
        <v>96775</v>
      </c>
      <c r="B118" s="28">
        <f t="shared" si="36"/>
        <v>2.8866276971927545E-5</v>
      </c>
      <c r="C118" s="28">
        <f t="shared" si="36"/>
        <v>4.2917840946481453E-5</v>
      </c>
      <c r="D118" s="28">
        <f t="shared" si="36"/>
        <v>4.2351944660125645E-5</v>
      </c>
      <c r="E118" s="28">
        <f t="shared" si="36"/>
        <v>5.6260373006273032E-5</v>
      </c>
      <c r="F118" s="28">
        <f t="shared" si="36"/>
        <v>4.1413011968360457E-5</v>
      </c>
      <c r="G118" s="28">
        <f t="shared" si="36"/>
        <v>4.0690656069011352E-5</v>
      </c>
      <c r="H118" s="28">
        <f t="shared" si="36"/>
        <v>6.7290222730637239E-5</v>
      </c>
      <c r="I118" s="28">
        <f t="shared" si="36"/>
        <v>1.3355057560298084E-5</v>
      </c>
      <c r="J118" s="28">
        <f t="shared" si="37"/>
        <v>7.8325914128689472E-5</v>
      </c>
      <c r="K118" s="28">
        <f t="shared" si="28"/>
        <v>3.9067586925380907E-5</v>
      </c>
    </row>
    <row r="119" spans="1:11" x14ac:dyDescent="0.25">
      <c r="A119" s="10">
        <f t="shared" si="22"/>
        <v>96776</v>
      </c>
      <c r="B119" s="28">
        <f t="shared" si="36"/>
        <v>2.8866276971927545E-5</v>
      </c>
      <c r="C119" s="28">
        <f t="shared" si="36"/>
        <v>1.0014162887512339E-4</v>
      </c>
      <c r="D119" s="28">
        <f t="shared" si="36"/>
        <v>7.0586574433542743E-5</v>
      </c>
      <c r="E119" s="28">
        <f t="shared" si="36"/>
        <v>2.8130186503136516E-5</v>
      </c>
      <c r="F119" s="28">
        <f t="shared" si="36"/>
        <v>6.90216866139341E-5</v>
      </c>
      <c r="G119" s="28">
        <f t="shared" si="36"/>
        <v>1.0850841618403027E-4</v>
      </c>
      <c r="H119" s="28">
        <f t="shared" si="36"/>
        <v>8.0748267276764692E-5</v>
      </c>
      <c r="I119" s="28">
        <f t="shared" si="36"/>
        <v>6.6775287801490427E-5</v>
      </c>
      <c r="J119" s="28">
        <f t="shared" si="37"/>
        <v>1.0443455217158597E-4</v>
      </c>
      <c r="K119" s="28">
        <f t="shared" si="28"/>
        <v>7.8135173850761813E-5</v>
      </c>
    </row>
    <row r="120" spans="1:11" x14ac:dyDescent="0.25">
      <c r="A120" s="10">
        <f t="shared" si="22"/>
        <v>96777</v>
      </c>
      <c r="B120" s="28">
        <f t="shared" si="36"/>
        <v>5.773255394385509E-5</v>
      </c>
      <c r="C120" s="28">
        <f t="shared" si="36"/>
        <v>7.1529734910802419E-5</v>
      </c>
      <c r="D120" s="28">
        <f t="shared" si="36"/>
        <v>8.4703889320251289E-5</v>
      </c>
      <c r="E120" s="28">
        <f t="shared" si="36"/>
        <v>9.8455652760977804E-5</v>
      </c>
      <c r="F120" s="28">
        <f t="shared" si="36"/>
        <v>5.5217349291147279E-5</v>
      </c>
      <c r="G120" s="28">
        <f t="shared" si="36"/>
        <v>1.0850841618403027E-4</v>
      </c>
      <c r="H120" s="28">
        <f t="shared" si="36"/>
        <v>1.7495457909965682E-4</v>
      </c>
      <c r="I120" s="28">
        <f t="shared" si="36"/>
        <v>9.3485402922086595E-5</v>
      </c>
      <c r="J120" s="28">
        <f t="shared" si="37"/>
        <v>1.9581478532172369E-4</v>
      </c>
      <c r="K120" s="28">
        <f t="shared" si="28"/>
        <v>1.5627034770152363E-4</v>
      </c>
    </row>
    <row r="121" spans="1:11" x14ac:dyDescent="0.25">
      <c r="A121" s="10">
        <f t="shared" si="22"/>
        <v>96778</v>
      </c>
      <c r="B121" s="28">
        <f t="shared" si="36"/>
        <v>4.1856101609294942E-4</v>
      </c>
      <c r="C121" s="28">
        <f t="shared" si="36"/>
        <v>1.4735125391625299E-3</v>
      </c>
      <c r="D121" s="28">
        <f t="shared" si="36"/>
        <v>1.2423237100303523E-3</v>
      </c>
      <c r="E121" s="28">
        <f t="shared" si="36"/>
        <v>1.1392725533770289E-3</v>
      </c>
      <c r="F121" s="28">
        <f t="shared" si="36"/>
        <v>1.3666293949558951E-3</v>
      </c>
      <c r="G121" s="28">
        <f t="shared" si="36"/>
        <v>1.7361346589444843E-3</v>
      </c>
      <c r="H121" s="28">
        <f t="shared" si="36"/>
        <v>1.5880492564430389E-3</v>
      </c>
      <c r="I121" s="28">
        <f t="shared" si="36"/>
        <v>1.2019551804268276E-3</v>
      </c>
      <c r="J121" s="28">
        <f t="shared" si="37"/>
        <v>2.8458415466757177E-3</v>
      </c>
      <c r="K121" s="28">
        <f t="shared" si="28"/>
        <v>3.5421278812345358E-3</v>
      </c>
    </row>
    <row r="122" spans="1:11" x14ac:dyDescent="0.25">
      <c r="A122" s="10">
        <f t="shared" si="22"/>
        <v>96780</v>
      </c>
      <c r="B122" s="28">
        <f t="shared" si="36"/>
        <v>0</v>
      </c>
      <c r="C122" s="28">
        <f t="shared" si="36"/>
        <v>4.2917840946481453E-5</v>
      </c>
      <c r="D122" s="28">
        <f t="shared" si="36"/>
        <v>2.8234629773417095E-5</v>
      </c>
      <c r="E122" s="28">
        <f t="shared" si="36"/>
        <v>1.4065093251568258E-5</v>
      </c>
      <c r="F122" s="28">
        <f t="shared" si="36"/>
        <v>2.7608674645573639E-5</v>
      </c>
      <c r="G122" s="28">
        <f t="shared" si="36"/>
        <v>2.7127104046007568E-5</v>
      </c>
      <c r="H122" s="28">
        <f t="shared" si="36"/>
        <v>1.3458044546127448E-5</v>
      </c>
      <c r="I122" s="28">
        <f t="shared" si="36"/>
        <v>2.6710115120596168E-5</v>
      </c>
      <c r="J122" s="28">
        <f t="shared" si="37"/>
        <v>7.8325914128689472E-5</v>
      </c>
      <c r="K122" s="28">
        <f t="shared" si="28"/>
        <v>9.1157702825888791E-5</v>
      </c>
    </row>
    <row r="123" spans="1:11" x14ac:dyDescent="0.25">
      <c r="A123" s="10">
        <f t="shared" si="22"/>
        <v>96781</v>
      </c>
      <c r="B123" s="28">
        <f t="shared" si="36"/>
        <v>5.773255394385509E-5</v>
      </c>
      <c r="C123" s="28">
        <f t="shared" si="36"/>
        <v>1.1444757585728388E-4</v>
      </c>
      <c r="D123" s="28">
        <f t="shared" si="36"/>
        <v>9.8821204206959835E-5</v>
      </c>
      <c r="E123" s="28">
        <f t="shared" si="36"/>
        <v>4.2195279754704772E-5</v>
      </c>
      <c r="F123" s="28">
        <f t="shared" si="36"/>
        <v>8.2826023936720915E-5</v>
      </c>
      <c r="G123" s="28">
        <f t="shared" si="36"/>
        <v>9.4944864161026487E-5</v>
      </c>
      <c r="H123" s="28">
        <f t="shared" si="36"/>
        <v>1.0766435636901959E-4</v>
      </c>
      <c r="I123" s="28">
        <f t="shared" si="36"/>
        <v>6.6775287801490427E-5</v>
      </c>
      <c r="J123" s="28">
        <f t="shared" si="37"/>
        <v>2.3497774238606843E-4</v>
      </c>
      <c r="K123" s="28">
        <f t="shared" si="28"/>
        <v>2.0836046360203151E-4</v>
      </c>
    </row>
    <row r="124" spans="1:11" x14ac:dyDescent="0.25">
      <c r="A124" s="10">
        <f t="shared" si="22"/>
        <v>96783</v>
      </c>
      <c r="B124" s="28">
        <f t="shared" si="36"/>
        <v>8.6598830915782631E-5</v>
      </c>
      <c r="C124" s="28">
        <f t="shared" si="36"/>
        <v>1.4305946982160484E-4</v>
      </c>
      <c r="D124" s="28">
        <f t="shared" si="36"/>
        <v>1.5529046375379403E-4</v>
      </c>
      <c r="E124" s="28">
        <f t="shared" si="36"/>
        <v>4.2195279754704772E-5</v>
      </c>
      <c r="F124" s="28">
        <f t="shared" si="36"/>
        <v>1.1043469858229456E-4</v>
      </c>
      <c r="G124" s="28">
        <f t="shared" si="36"/>
        <v>8.1381312138022703E-5</v>
      </c>
      <c r="H124" s="28">
        <f t="shared" si="36"/>
        <v>1.2112240091514702E-4</v>
      </c>
      <c r="I124" s="28">
        <f t="shared" si="36"/>
        <v>6.6775287801490427E-5</v>
      </c>
      <c r="J124" s="28">
        <f t="shared" si="37"/>
        <v>4.0468388966489566E-4</v>
      </c>
      <c r="K124" s="28">
        <f t="shared" si="28"/>
        <v>4.9485610105482489E-4</v>
      </c>
    </row>
    <row r="125" spans="1:11" ht="15.75" thickBot="1" x14ac:dyDescent="0.3">
      <c r="A125" s="30">
        <f t="shared" si="22"/>
        <v>96785</v>
      </c>
      <c r="B125" s="31">
        <f t="shared" si="36"/>
        <v>1.1546510788771018E-4</v>
      </c>
      <c r="C125" s="31">
        <f t="shared" si="36"/>
        <v>2.4320109869672822E-4</v>
      </c>
      <c r="D125" s="31">
        <f t="shared" si="36"/>
        <v>3.3881555728100516E-4</v>
      </c>
      <c r="E125" s="31">
        <f t="shared" si="36"/>
        <v>1.8284621227038735E-4</v>
      </c>
      <c r="F125" s="31">
        <f t="shared" si="36"/>
        <v>2.4847807181016274E-4</v>
      </c>
      <c r="G125" s="31">
        <f t="shared" si="36"/>
        <v>2.9839814450608327E-4</v>
      </c>
      <c r="H125" s="31">
        <f t="shared" si="36"/>
        <v>2.6916089092254896E-4</v>
      </c>
      <c r="I125" s="31">
        <f t="shared" si="36"/>
        <v>8.0130345361788504E-5</v>
      </c>
      <c r="J125" s="28">
        <f t="shared" si="37"/>
        <v>4.4384684672924034E-4</v>
      </c>
      <c r="K125" s="31">
        <f t="shared" si="28"/>
        <v>3.9067586925380907E-4</v>
      </c>
    </row>
    <row r="126" spans="1:11" ht="15.75" thickTop="1" x14ac:dyDescent="0.25">
      <c r="A126" s="26" t="str">
        <f t="shared" si="22"/>
        <v>Total</v>
      </c>
      <c r="B126" s="33">
        <f t="shared" si="36"/>
        <v>4.7485025618820816E-3</v>
      </c>
      <c r="C126" s="33">
        <f t="shared" si="36"/>
        <v>1.5593482210554928E-2</v>
      </c>
      <c r="D126" s="33">
        <f t="shared" si="36"/>
        <v>1.2395002470530105E-2</v>
      </c>
      <c r="E126" s="33">
        <f t="shared" si="36"/>
        <v>9.4517426650538687E-3</v>
      </c>
      <c r="F126" s="33">
        <f t="shared" si="36"/>
        <v>1.2520533951767646E-2</v>
      </c>
      <c r="G126" s="33">
        <f t="shared" si="36"/>
        <v>1.5353940890040284E-2</v>
      </c>
      <c r="H126" s="33">
        <f t="shared" si="36"/>
        <v>1.5611331673507839E-2</v>
      </c>
      <c r="I126" s="34">
        <f t="shared" si="36"/>
        <v>1.0270039263869227E-2</v>
      </c>
      <c r="J126" s="34">
        <f>J63/J$10</f>
        <v>2.5586465282038562E-2</v>
      </c>
      <c r="K126" s="34">
        <f t="shared" si="28"/>
        <v>2.5250683682771193E-2</v>
      </c>
    </row>
    <row r="127" spans="1:11" x14ac:dyDescent="0.25">
      <c r="B127" s="35"/>
      <c r="C127" s="35"/>
      <c r="D127" s="35"/>
      <c r="E127" s="35"/>
      <c r="F127" s="35"/>
      <c r="G127" s="35"/>
      <c r="H127" s="35"/>
      <c r="I127" s="35"/>
    </row>
    <row r="128" spans="1:11" ht="15.75" x14ac:dyDescent="0.25">
      <c r="A128" s="20" t="s">
        <v>10</v>
      </c>
      <c r="B128" s="46" t="s">
        <v>4</v>
      </c>
      <c r="C128" s="46"/>
      <c r="D128" s="46"/>
      <c r="E128" s="46"/>
      <c r="F128" s="46"/>
      <c r="G128" s="46"/>
      <c r="H128" s="46"/>
      <c r="I128" s="47"/>
    </row>
    <row r="129" spans="1:11" ht="15.75" x14ac:dyDescent="0.25">
      <c r="A129" s="2" t="s">
        <v>14</v>
      </c>
      <c r="B129" s="2">
        <v>2013</v>
      </c>
      <c r="C129" s="2">
        <v>2014</v>
      </c>
      <c r="D129" s="2">
        <v>2015</v>
      </c>
      <c r="E129" s="2">
        <v>2016</v>
      </c>
      <c r="F129" s="2">
        <v>2017</v>
      </c>
      <c r="G129" s="2">
        <v>2018</v>
      </c>
      <c r="H129" s="2">
        <v>2019</v>
      </c>
      <c r="I129" s="3">
        <v>2020</v>
      </c>
      <c r="J129" s="4">
        <v>2021</v>
      </c>
      <c r="K129" s="4">
        <v>2022</v>
      </c>
    </row>
    <row r="130" spans="1:11" x14ac:dyDescent="0.25">
      <c r="A130" s="10">
        <f>$A67</f>
        <v>96704</v>
      </c>
      <c r="B130" s="28">
        <f>B67/B$14</f>
        <v>0</v>
      </c>
      <c r="C130" s="28">
        <f>C67/C$14</f>
        <v>0</v>
      </c>
      <c r="D130" s="28">
        <f t="shared" ref="D130:I130" si="38">D67/D$14</f>
        <v>0</v>
      </c>
      <c r="E130" s="28">
        <f t="shared" si="38"/>
        <v>0</v>
      </c>
      <c r="F130" s="28">
        <f t="shared" si="38"/>
        <v>0</v>
      </c>
      <c r="G130" s="28">
        <f t="shared" si="38"/>
        <v>0</v>
      </c>
      <c r="H130" s="28">
        <f t="shared" si="38"/>
        <v>0</v>
      </c>
      <c r="I130" s="28">
        <f t="shared" si="38"/>
        <v>0</v>
      </c>
      <c r="J130" s="28">
        <f>J67/J$14</f>
        <v>5.2173913043478256E-4</v>
      </c>
      <c r="K130" s="29">
        <f t="shared" ref="K130" si="39">K69/K$14</f>
        <v>1.9994783969399287E-3</v>
      </c>
    </row>
    <row r="131" spans="1:11" x14ac:dyDescent="0.25">
      <c r="A131" s="10">
        <f>$A68</f>
        <v>96719</v>
      </c>
      <c r="B131" s="28">
        <f>B68/B$14</f>
        <v>0</v>
      </c>
      <c r="C131" s="28">
        <f t="shared" ref="C131:J151" si="40">C68/C$14</f>
        <v>0</v>
      </c>
      <c r="D131" s="28">
        <f t="shared" si="40"/>
        <v>0</v>
      </c>
      <c r="E131" s="28">
        <f t="shared" si="40"/>
        <v>0</v>
      </c>
      <c r="F131" s="28">
        <f t="shared" si="40"/>
        <v>0</v>
      </c>
      <c r="G131" s="28">
        <f t="shared" si="40"/>
        <v>0</v>
      </c>
      <c r="H131" s="28">
        <f t="shared" si="40"/>
        <v>0</v>
      </c>
      <c r="I131" s="28">
        <f t="shared" si="40"/>
        <v>0</v>
      </c>
      <c r="J131" s="28">
        <f t="shared" si="40"/>
        <v>8.6956521739130441E-5</v>
      </c>
      <c r="K131" s="29">
        <f t="shared" ref="K131" si="41">K70/K$14</f>
        <v>1.7386768669042858E-4</v>
      </c>
    </row>
    <row r="132" spans="1:11" x14ac:dyDescent="0.25">
      <c r="A132" s="10">
        <f t="shared" ref="A132:A150" si="42">$A69</f>
        <v>96720</v>
      </c>
      <c r="B132" s="28">
        <f t="shared" ref="B132:B151" si="43">B69/B$14</f>
        <v>0</v>
      </c>
      <c r="C132" s="28">
        <f t="shared" si="40"/>
        <v>0</v>
      </c>
      <c r="D132" s="28">
        <f t="shared" si="40"/>
        <v>0</v>
      </c>
      <c r="E132" s="28">
        <f t="shared" si="40"/>
        <v>0</v>
      </c>
      <c r="F132" s="28">
        <f t="shared" si="40"/>
        <v>7.4161969741916349E-5</v>
      </c>
      <c r="G132" s="28">
        <f t="shared" si="40"/>
        <v>8.3118610256836505E-5</v>
      </c>
      <c r="H132" s="28">
        <f t="shared" si="40"/>
        <v>0</v>
      </c>
      <c r="I132" s="28">
        <f t="shared" si="40"/>
        <v>8.8148088789165801E-4</v>
      </c>
      <c r="J132" s="28">
        <f t="shared" si="40"/>
        <v>1.8260869565217392E-3</v>
      </c>
      <c r="K132" s="29">
        <f t="shared" ref="K132" si="44">K71/K$14</f>
        <v>8.693384334521429E-5</v>
      </c>
    </row>
    <row r="133" spans="1:11" x14ac:dyDescent="0.25">
      <c r="A133" s="10">
        <f t="shared" si="42"/>
        <v>96725</v>
      </c>
      <c r="B133" s="28">
        <f t="shared" si="43"/>
        <v>0</v>
      </c>
      <c r="C133" s="28">
        <f t="shared" si="40"/>
        <v>0</v>
      </c>
      <c r="D133" s="28">
        <f t="shared" si="40"/>
        <v>0</v>
      </c>
      <c r="E133" s="28">
        <f t="shared" si="40"/>
        <v>0</v>
      </c>
      <c r="F133" s="28">
        <f t="shared" si="40"/>
        <v>0</v>
      </c>
      <c r="G133" s="28">
        <f t="shared" si="40"/>
        <v>0</v>
      </c>
      <c r="H133" s="28">
        <f t="shared" si="40"/>
        <v>0</v>
      </c>
      <c r="I133" s="28">
        <f t="shared" si="40"/>
        <v>8.0134626171968906E-5</v>
      </c>
      <c r="J133" s="28">
        <f t="shared" si="40"/>
        <v>3.4782608695652176E-4</v>
      </c>
      <c r="K133" s="29">
        <f t="shared" ref="K133" si="45">K72/K$14</f>
        <v>8.693384334521429E-5</v>
      </c>
    </row>
    <row r="134" spans="1:11" x14ac:dyDescent="0.25">
      <c r="A134" s="10">
        <f t="shared" si="42"/>
        <v>96726</v>
      </c>
      <c r="B134" s="28">
        <f t="shared" si="43"/>
        <v>0</v>
      </c>
      <c r="C134" s="28">
        <f t="shared" si="40"/>
        <v>0</v>
      </c>
      <c r="D134" s="28">
        <f t="shared" si="40"/>
        <v>0</v>
      </c>
      <c r="E134" s="28">
        <f t="shared" si="40"/>
        <v>0</v>
      </c>
      <c r="F134" s="28">
        <f t="shared" si="40"/>
        <v>0</v>
      </c>
      <c r="G134" s="28">
        <f t="shared" si="40"/>
        <v>0</v>
      </c>
      <c r="H134" s="28">
        <f t="shared" si="40"/>
        <v>0</v>
      </c>
      <c r="I134" s="28">
        <f t="shared" si="40"/>
        <v>0</v>
      </c>
      <c r="J134" s="28">
        <f t="shared" si="40"/>
        <v>8.6956521739130441E-5</v>
      </c>
      <c r="K134" s="29">
        <f t="shared" ref="K134" si="46">K73/K$14</f>
        <v>0</v>
      </c>
    </row>
    <row r="135" spans="1:11" x14ac:dyDescent="0.25">
      <c r="A135" s="10">
        <f t="shared" si="42"/>
        <v>96727</v>
      </c>
      <c r="B135" s="28">
        <f t="shared" si="43"/>
        <v>0</v>
      </c>
      <c r="C135" s="28">
        <f t="shared" si="40"/>
        <v>0</v>
      </c>
      <c r="D135" s="28">
        <f t="shared" si="40"/>
        <v>0</v>
      </c>
      <c r="E135" s="28">
        <f t="shared" si="40"/>
        <v>0</v>
      </c>
      <c r="F135" s="28">
        <f t="shared" si="40"/>
        <v>0</v>
      </c>
      <c r="G135" s="28">
        <f t="shared" si="40"/>
        <v>0</v>
      </c>
      <c r="H135" s="28">
        <f t="shared" si="40"/>
        <v>0</v>
      </c>
      <c r="I135" s="28">
        <f t="shared" si="40"/>
        <v>0</v>
      </c>
      <c r="J135" s="28">
        <f t="shared" si="40"/>
        <v>8.6956521739130441E-5</v>
      </c>
      <c r="K135" s="29">
        <f t="shared" ref="K135" si="47">K74/K$14</f>
        <v>1.7386768669042858E-4</v>
      </c>
    </row>
    <row r="136" spans="1:11" x14ac:dyDescent="0.25">
      <c r="A136" s="10">
        <f t="shared" si="42"/>
        <v>96728</v>
      </c>
      <c r="B136" s="28">
        <f t="shared" si="43"/>
        <v>0</v>
      </c>
      <c r="C136" s="28">
        <f t="shared" si="40"/>
        <v>0</v>
      </c>
      <c r="D136" s="28">
        <f t="shared" si="40"/>
        <v>0</v>
      </c>
      <c r="E136" s="28">
        <f t="shared" si="40"/>
        <v>0</v>
      </c>
      <c r="F136" s="28">
        <f t="shared" si="40"/>
        <v>0</v>
      </c>
      <c r="G136" s="28">
        <f t="shared" si="40"/>
        <v>0</v>
      </c>
      <c r="H136" s="28">
        <f t="shared" si="40"/>
        <v>0</v>
      </c>
      <c r="I136" s="28">
        <f t="shared" si="40"/>
        <v>0</v>
      </c>
      <c r="J136" s="28">
        <f t="shared" si="40"/>
        <v>2.6086956521739128E-4</v>
      </c>
      <c r="K136" s="29">
        <f t="shared" ref="K136" si="48">K75/K$14</f>
        <v>8.693384334521429E-5</v>
      </c>
    </row>
    <row r="137" spans="1:11" x14ac:dyDescent="0.25">
      <c r="A137" s="10">
        <f t="shared" si="42"/>
        <v>96737</v>
      </c>
      <c r="B137" s="28">
        <f t="shared" si="43"/>
        <v>0</v>
      </c>
      <c r="C137" s="28">
        <f t="shared" si="40"/>
        <v>0</v>
      </c>
      <c r="D137" s="28">
        <f t="shared" si="40"/>
        <v>0</v>
      </c>
      <c r="E137" s="28">
        <f t="shared" si="40"/>
        <v>0</v>
      </c>
      <c r="F137" s="28">
        <f t="shared" si="40"/>
        <v>0</v>
      </c>
      <c r="G137" s="28">
        <f t="shared" si="40"/>
        <v>0</v>
      </c>
      <c r="H137" s="28">
        <f t="shared" si="40"/>
        <v>0</v>
      </c>
      <c r="I137" s="28">
        <f t="shared" si="40"/>
        <v>8.0134626171968906E-5</v>
      </c>
      <c r="J137" s="28">
        <f t="shared" si="40"/>
        <v>9.5652173913043481E-4</v>
      </c>
      <c r="K137" s="29">
        <f t="shared" ref="K137" si="49">K76/K$14</f>
        <v>2.2602799269755714E-3</v>
      </c>
    </row>
    <row r="138" spans="1:11" x14ac:dyDescent="0.25">
      <c r="A138" s="10">
        <f t="shared" si="42"/>
        <v>96738</v>
      </c>
      <c r="B138" s="28">
        <f t="shared" si="43"/>
        <v>0</v>
      </c>
      <c r="C138" s="28">
        <f t="shared" si="40"/>
        <v>0</v>
      </c>
      <c r="D138" s="28">
        <f t="shared" si="40"/>
        <v>0</v>
      </c>
      <c r="E138" s="28">
        <f t="shared" si="40"/>
        <v>7.1782355896920534E-5</v>
      </c>
      <c r="F138" s="28">
        <f t="shared" si="40"/>
        <v>0</v>
      </c>
      <c r="G138" s="28">
        <f t="shared" si="40"/>
        <v>0</v>
      </c>
      <c r="H138" s="28">
        <f t="shared" si="40"/>
        <v>0</v>
      </c>
      <c r="I138" s="28">
        <f t="shared" si="40"/>
        <v>1.6026925234393781E-4</v>
      </c>
      <c r="J138" s="28">
        <f t="shared" si="40"/>
        <v>5.2173913043478256E-4</v>
      </c>
      <c r="K138" s="29">
        <f t="shared" ref="K138" si="50">K77/K$14</f>
        <v>7.824045901069286E-4</v>
      </c>
    </row>
    <row r="139" spans="1:11" x14ac:dyDescent="0.25">
      <c r="A139" s="10">
        <f t="shared" si="42"/>
        <v>96740</v>
      </c>
      <c r="B139" s="28">
        <f t="shared" si="43"/>
        <v>1.4979029358897544E-4</v>
      </c>
      <c r="C139" s="28">
        <f t="shared" si="40"/>
        <v>0</v>
      </c>
      <c r="D139" s="28">
        <f t="shared" si="40"/>
        <v>0</v>
      </c>
      <c r="E139" s="28">
        <f t="shared" si="40"/>
        <v>7.1782355896920534E-5</v>
      </c>
      <c r="F139" s="28">
        <f t="shared" si="40"/>
        <v>7.4161969741916349E-5</v>
      </c>
      <c r="G139" s="28">
        <f t="shared" si="40"/>
        <v>0</v>
      </c>
      <c r="H139" s="28">
        <f t="shared" si="40"/>
        <v>2.4447885257925189E-4</v>
      </c>
      <c r="I139" s="28">
        <f t="shared" si="40"/>
        <v>4.0067313085984454E-4</v>
      </c>
      <c r="J139" s="28">
        <f t="shared" si="40"/>
        <v>6.2608695652173916E-3</v>
      </c>
      <c r="K139" s="29">
        <f t="shared" ref="K139" si="51">K78/K$14</f>
        <v>2.6080153003564288E-4</v>
      </c>
    </row>
    <row r="140" spans="1:11" x14ac:dyDescent="0.25">
      <c r="A140" s="10">
        <f t="shared" si="42"/>
        <v>96743</v>
      </c>
      <c r="B140" s="28">
        <f t="shared" si="43"/>
        <v>0</v>
      </c>
      <c r="C140" s="28">
        <f t="shared" si="40"/>
        <v>0</v>
      </c>
      <c r="D140" s="28">
        <f t="shared" si="40"/>
        <v>0</v>
      </c>
      <c r="E140" s="28">
        <f t="shared" si="40"/>
        <v>0</v>
      </c>
      <c r="F140" s="28">
        <f t="shared" si="40"/>
        <v>0</v>
      </c>
      <c r="G140" s="28">
        <f t="shared" si="40"/>
        <v>0</v>
      </c>
      <c r="H140" s="28">
        <f t="shared" si="40"/>
        <v>0</v>
      </c>
      <c r="I140" s="28">
        <f t="shared" si="40"/>
        <v>7.2121163554772017E-4</v>
      </c>
      <c r="J140" s="28">
        <f t="shared" si="40"/>
        <v>1.6521739130434783E-3</v>
      </c>
      <c r="K140" s="29">
        <f t="shared" ref="K140" si="52">K79/K$14</f>
        <v>1.7386768669042858E-4</v>
      </c>
    </row>
    <row r="141" spans="1:11" x14ac:dyDescent="0.25">
      <c r="A141" s="10">
        <f t="shared" si="42"/>
        <v>96749</v>
      </c>
      <c r="B141" s="28">
        <f t="shared" si="43"/>
        <v>0</v>
      </c>
      <c r="C141" s="28">
        <f t="shared" si="40"/>
        <v>0</v>
      </c>
      <c r="D141" s="28">
        <f t="shared" si="40"/>
        <v>0</v>
      </c>
      <c r="E141" s="28">
        <f t="shared" si="40"/>
        <v>0</v>
      </c>
      <c r="F141" s="28">
        <f t="shared" si="40"/>
        <v>0</v>
      </c>
      <c r="G141" s="28">
        <f t="shared" si="40"/>
        <v>0</v>
      </c>
      <c r="H141" s="28">
        <f t="shared" si="40"/>
        <v>0</v>
      </c>
      <c r="I141" s="28">
        <f t="shared" si="40"/>
        <v>8.0134626171968906E-5</v>
      </c>
      <c r="J141" s="28">
        <f t="shared" si="40"/>
        <v>1.0434782608695651E-3</v>
      </c>
      <c r="K141" s="29">
        <f t="shared" ref="K141" si="53">K80/K$14</f>
        <v>8.693384334521429E-5</v>
      </c>
    </row>
    <row r="142" spans="1:11" x14ac:dyDescent="0.25">
      <c r="A142" s="10">
        <f t="shared" si="42"/>
        <v>96750</v>
      </c>
      <c r="B142" s="28">
        <f t="shared" si="43"/>
        <v>0</v>
      </c>
      <c r="C142" s="28">
        <f t="shared" si="40"/>
        <v>0</v>
      </c>
      <c r="D142" s="28">
        <f t="shared" si="40"/>
        <v>0</v>
      </c>
      <c r="E142" s="28">
        <f t="shared" si="40"/>
        <v>7.1782355896920534E-5</v>
      </c>
      <c r="F142" s="28">
        <f t="shared" si="40"/>
        <v>0</v>
      </c>
      <c r="G142" s="28">
        <f t="shared" si="40"/>
        <v>0</v>
      </c>
      <c r="H142" s="28">
        <f t="shared" si="40"/>
        <v>0</v>
      </c>
      <c r="I142" s="28">
        <f t="shared" si="40"/>
        <v>0</v>
      </c>
      <c r="J142" s="28">
        <f t="shared" si="40"/>
        <v>2.6086956521739128E-4</v>
      </c>
      <c r="K142" s="29">
        <f t="shared" ref="K142" si="54">K81/K$14</f>
        <v>2.6080153003564288E-4</v>
      </c>
    </row>
    <row r="143" spans="1:11" x14ac:dyDescent="0.25">
      <c r="A143" s="10">
        <f t="shared" si="42"/>
        <v>96755</v>
      </c>
      <c r="B143" s="28">
        <f t="shared" si="43"/>
        <v>0</v>
      </c>
      <c r="C143" s="28">
        <f t="shared" si="40"/>
        <v>0</v>
      </c>
      <c r="D143" s="28">
        <f t="shared" si="40"/>
        <v>0</v>
      </c>
      <c r="E143" s="28">
        <f t="shared" si="40"/>
        <v>7.1782355896920534E-5</v>
      </c>
      <c r="F143" s="28">
        <f t="shared" si="40"/>
        <v>0</v>
      </c>
      <c r="G143" s="28">
        <f t="shared" si="40"/>
        <v>0</v>
      </c>
      <c r="H143" s="28">
        <f t="shared" si="40"/>
        <v>0</v>
      </c>
      <c r="I143" s="28">
        <f t="shared" si="40"/>
        <v>0</v>
      </c>
      <c r="J143" s="28">
        <f t="shared" si="40"/>
        <v>8.6956521739130441E-5</v>
      </c>
      <c r="K143" s="29">
        <f t="shared" ref="K143" si="55">K82/K$14</f>
        <v>4.3466921672607144E-4</v>
      </c>
    </row>
    <row r="144" spans="1:11" x14ac:dyDescent="0.25">
      <c r="A144" s="10">
        <f t="shared" si="42"/>
        <v>96760</v>
      </c>
      <c r="B144" s="28">
        <f t="shared" si="43"/>
        <v>0</v>
      </c>
      <c r="C144" s="28">
        <f t="shared" si="40"/>
        <v>0</v>
      </c>
      <c r="D144" s="28">
        <f t="shared" si="40"/>
        <v>0</v>
      </c>
      <c r="E144" s="28">
        <f t="shared" si="40"/>
        <v>0</v>
      </c>
      <c r="F144" s="28">
        <f t="shared" si="40"/>
        <v>0</v>
      </c>
      <c r="G144" s="28">
        <f t="shared" si="40"/>
        <v>0</v>
      </c>
      <c r="H144" s="28">
        <f t="shared" si="40"/>
        <v>0</v>
      </c>
      <c r="I144" s="28">
        <f t="shared" si="40"/>
        <v>0</v>
      </c>
      <c r="J144" s="28">
        <f t="shared" si="40"/>
        <v>5.2173913043478256E-4</v>
      </c>
      <c r="K144" s="29">
        <f t="shared" ref="K144" si="56">K83/K$14</f>
        <v>8.693384334521429E-5</v>
      </c>
    </row>
    <row r="145" spans="1:11" x14ac:dyDescent="0.25">
      <c r="A145" s="10">
        <f t="shared" si="42"/>
        <v>96771</v>
      </c>
      <c r="B145" s="28">
        <f t="shared" si="43"/>
        <v>0</v>
      </c>
      <c r="C145" s="28">
        <f t="shared" si="40"/>
        <v>0</v>
      </c>
      <c r="D145" s="28">
        <f t="shared" si="40"/>
        <v>7.4217010538815491E-5</v>
      </c>
      <c r="E145" s="28">
        <f t="shared" si="40"/>
        <v>0</v>
      </c>
      <c r="F145" s="28">
        <f t="shared" si="40"/>
        <v>0</v>
      </c>
      <c r="G145" s="28">
        <f t="shared" si="40"/>
        <v>0</v>
      </c>
      <c r="H145" s="28">
        <f t="shared" si="40"/>
        <v>0</v>
      </c>
      <c r="I145" s="28">
        <f t="shared" si="40"/>
        <v>0</v>
      </c>
      <c r="J145" s="28">
        <f t="shared" si="40"/>
        <v>2.6086956521739128E-4</v>
      </c>
      <c r="K145" s="29">
        <f t="shared" ref="K145" si="57">K84/K$14</f>
        <v>1.7386768669042858E-4</v>
      </c>
    </row>
    <row r="146" spans="1:11" x14ac:dyDescent="0.25">
      <c r="A146" s="10">
        <f t="shared" si="42"/>
        <v>96772</v>
      </c>
      <c r="B146" s="28">
        <f t="shared" si="43"/>
        <v>0</v>
      </c>
      <c r="C146" s="28">
        <f t="shared" si="40"/>
        <v>0</v>
      </c>
      <c r="D146" s="28">
        <f t="shared" si="40"/>
        <v>0</v>
      </c>
      <c r="E146" s="28">
        <f t="shared" si="40"/>
        <v>0</v>
      </c>
      <c r="F146" s="28">
        <f t="shared" si="40"/>
        <v>7.4161969741916349E-5</v>
      </c>
      <c r="G146" s="28">
        <f t="shared" si="40"/>
        <v>0</v>
      </c>
      <c r="H146" s="28">
        <f t="shared" si="40"/>
        <v>0</v>
      </c>
      <c r="I146" s="28">
        <f t="shared" si="40"/>
        <v>0</v>
      </c>
      <c r="J146" s="28">
        <f t="shared" si="40"/>
        <v>8.6956521739130441E-5</v>
      </c>
      <c r="K146" s="29">
        <f t="shared" ref="K146" si="58">K85/K$14</f>
        <v>3.4773537338085716E-4</v>
      </c>
    </row>
    <row r="147" spans="1:11" x14ac:dyDescent="0.25">
      <c r="A147" s="10">
        <f t="shared" si="42"/>
        <v>96776</v>
      </c>
      <c r="B147" s="28">
        <f t="shared" si="43"/>
        <v>0</v>
      </c>
      <c r="C147" s="28">
        <f t="shared" si="40"/>
        <v>0</v>
      </c>
      <c r="D147" s="28">
        <f t="shared" si="40"/>
        <v>0</v>
      </c>
      <c r="E147" s="28">
        <f t="shared" si="40"/>
        <v>0</v>
      </c>
      <c r="F147" s="28">
        <f t="shared" si="40"/>
        <v>0</v>
      </c>
      <c r="G147" s="28">
        <f t="shared" si="40"/>
        <v>0</v>
      </c>
      <c r="H147" s="28">
        <f t="shared" si="40"/>
        <v>0</v>
      </c>
      <c r="I147" s="28">
        <f t="shared" si="40"/>
        <v>0</v>
      </c>
      <c r="J147" s="28">
        <f t="shared" si="40"/>
        <v>8.6956521739130441E-5</v>
      </c>
      <c r="K147" s="29">
        <f t="shared" ref="K147" si="59">K86/K$14</f>
        <v>0</v>
      </c>
    </row>
    <row r="148" spans="1:11" x14ac:dyDescent="0.25">
      <c r="A148" s="10">
        <f t="shared" si="42"/>
        <v>96778</v>
      </c>
      <c r="B148" s="28">
        <f t="shared" si="43"/>
        <v>0</v>
      </c>
      <c r="C148" s="28">
        <f t="shared" si="40"/>
        <v>0</v>
      </c>
      <c r="D148" s="28">
        <f t="shared" si="40"/>
        <v>0</v>
      </c>
      <c r="E148" s="28">
        <f t="shared" si="40"/>
        <v>0</v>
      </c>
      <c r="F148" s="28">
        <f t="shared" si="40"/>
        <v>0</v>
      </c>
      <c r="G148" s="28">
        <f t="shared" si="40"/>
        <v>0</v>
      </c>
      <c r="H148" s="28">
        <f t="shared" si="40"/>
        <v>0</v>
      </c>
      <c r="I148" s="28">
        <f t="shared" si="40"/>
        <v>8.0134626171968906E-5</v>
      </c>
      <c r="J148" s="28">
        <f t="shared" si="40"/>
        <v>3.4782608695652176E-4</v>
      </c>
      <c r="K148" s="29">
        <f t="shared" ref="K148" si="60">K87/K$14</f>
        <v>0</v>
      </c>
    </row>
    <row r="149" spans="1:11" x14ac:dyDescent="0.25">
      <c r="A149" s="10">
        <f t="shared" si="42"/>
        <v>96781</v>
      </c>
      <c r="B149" s="28">
        <f t="shared" si="43"/>
        <v>0</v>
      </c>
      <c r="C149" s="28">
        <f t="shared" si="40"/>
        <v>0</v>
      </c>
      <c r="D149" s="28">
        <f t="shared" si="40"/>
        <v>0</v>
      </c>
      <c r="E149" s="28">
        <f t="shared" si="40"/>
        <v>0</v>
      </c>
      <c r="F149" s="28">
        <f t="shared" si="40"/>
        <v>0</v>
      </c>
      <c r="G149" s="28">
        <f t="shared" si="40"/>
        <v>0</v>
      </c>
      <c r="H149" s="28">
        <f t="shared" si="40"/>
        <v>0</v>
      </c>
      <c r="I149" s="28">
        <f t="shared" si="40"/>
        <v>0</v>
      </c>
      <c r="J149" s="28">
        <f t="shared" si="40"/>
        <v>8.6956521739130441E-5</v>
      </c>
      <c r="K149" s="29">
        <f t="shared" ref="K149" si="61">K88/K$14</f>
        <v>8.693384334521429E-5</v>
      </c>
    </row>
    <row r="150" spans="1:11" x14ac:dyDescent="0.25">
      <c r="A150" s="10">
        <f t="shared" si="42"/>
        <v>96783</v>
      </c>
      <c r="B150" s="28">
        <f t="shared" si="43"/>
        <v>0</v>
      </c>
      <c r="C150" s="28">
        <f t="shared" si="40"/>
        <v>0</v>
      </c>
      <c r="D150" s="28">
        <f t="shared" si="40"/>
        <v>0</v>
      </c>
      <c r="E150" s="28">
        <f t="shared" si="40"/>
        <v>0</v>
      </c>
      <c r="F150" s="28">
        <f t="shared" si="40"/>
        <v>0</v>
      </c>
      <c r="G150" s="28">
        <f t="shared" si="40"/>
        <v>0</v>
      </c>
      <c r="H150" s="28">
        <f t="shared" si="40"/>
        <v>8.1492950859750636E-5</v>
      </c>
      <c r="I150" s="28">
        <f t="shared" si="40"/>
        <v>0</v>
      </c>
      <c r="J150" s="28">
        <f t="shared" si="40"/>
        <v>0</v>
      </c>
      <c r="K150" s="29">
        <f t="shared" ref="K150" si="62">K89/K$14</f>
        <v>7.9109797444145008E-3</v>
      </c>
    </row>
    <row r="151" spans="1:11" ht="15.75" thickBot="1" x14ac:dyDescent="0.3">
      <c r="A151" s="10">
        <f t="shared" ref="A151:A152" si="63">$A88</f>
        <v>96785</v>
      </c>
      <c r="B151" s="28">
        <f t="shared" si="43"/>
        <v>0</v>
      </c>
      <c r="C151" s="28">
        <f t="shared" si="40"/>
        <v>0</v>
      </c>
      <c r="D151" s="28">
        <f t="shared" si="40"/>
        <v>0</v>
      </c>
      <c r="E151" s="28">
        <f t="shared" si="40"/>
        <v>0</v>
      </c>
      <c r="F151" s="28">
        <f t="shared" si="40"/>
        <v>0</v>
      </c>
      <c r="G151" s="28">
        <f t="shared" si="40"/>
        <v>0</v>
      </c>
      <c r="H151" s="28">
        <f t="shared" si="40"/>
        <v>0</v>
      </c>
      <c r="I151" s="28">
        <f t="shared" si="40"/>
        <v>0</v>
      </c>
      <c r="J151" s="28">
        <f t="shared" si="40"/>
        <v>8.6956521739130441E-5</v>
      </c>
      <c r="K151" s="29">
        <f t="shared" ref="K151" si="64">K90/K$14</f>
        <v>0</v>
      </c>
    </row>
    <row r="152" spans="1:11" ht="16.5" thickTop="1" x14ac:dyDescent="0.25">
      <c r="A152" s="25" t="str">
        <f t="shared" si="63"/>
        <v>Total</v>
      </c>
      <c r="B152" s="33">
        <f t="shared" ref="B152:K152" si="65">B89/B$14</f>
        <v>1.4979029358897544E-4</v>
      </c>
      <c r="C152" s="33">
        <f t="shared" si="65"/>
        <v>0</v>
      </c>
      <c r="D152" s="33">
        <f t="shared" si="65"/>
        <v>7.4217010538815491E-5</v>
      </c>
      <c r="E152" s="33">
        <f t="shared" si="65"/>
        <v>2.8712942358768214E-4</v>
      </c>
      <c r="F152" s="33">
        <f t="shared" si="65"/>
        <v>2.2248590922574905E-4</v>
      </c>
      <c r="G152" s="33">
        <f t="shared" si="65"/>
        <v>8.3118610256836505E-5</v>
      </c>
      <c r="H152" s="33">
        <f t="shared" si="65"/>
        <v>3.2597180343900254E-4</v>
      </c>
      <c r="I152" s="34">
        <f t="shared" si="65"/>
        <v>2.4841734113310362E-3</v>
      </c>
      <c r="J152" s="34">
        <f t="shared" si="65"/>
        <v>1.5478260869565217E-2</v>
      </c>
      <c r="K152" s="34">
        <f t="shared" si="65"/>
        <v>7.9109797444145008E-3</v>
      </c>
    </row>
  </sheetData>
  <mergeCells count="14">
    <mergeCell ref="A12:I12"/>
    <mergeCell ref="A1:I1"/>
    <mergeCell ref="A2:I2"/>
    <mergeCell ref="A3:B3"/>
    <mergeCell ref="A4:I4"/>
    <mergeCell ref="A8:I8"/>
    <mergeCell ref="B92:I92"/>
    <mergeCell ref="B128:I128"/>
    <mergeCell ref="A16:I16"/>
    <mergeCell ref="A22:I22"/>
    <mergeCell ref="A27:I27"/>
    <mergeCell ref="B28:I28"/>
    <mergeCell ref="B65:I65"/>
    <mergeCell ref="A91:I91"/>
  </mergeCells>
  <conditionalFormatting sqref="A31:A62">
    <cfRule type="duplicateValues" dxfId="1" priority="1"/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8AC5C-9606-44AD-8BA9-10B1A0E3EA78}">
  <sheetPr codeName="Sheet6"/>
  <dimension ref="A1:K98"/>
  <sheetViews>
    <sheetView tabSelected="1" zoomScaleNormal="100" workbookViewId="0">
      <selection sqref="A1:I1"/>
    </sheetView>
  </sheetViews>
  <sheetFormatPr defaultRowHeight="15" x14ac:dyDescent="0.25"/>
  <cols>
    <col min="1" max="1" width="12.42578125" customWidth="1"/>
  </cols>
  <sheetData>
    <row r="1" spans="1:11" ht="18.75" x14ac:dyDescent="0.3">
      <c r="A1" s="52" t="s">
        <v>0</v>
      </c>
      <c r="B1" s="52"/>
      <c r="C1" s="52"/>
      <c r="D1" s="52"/>
      <c r="E1" s="52"/>
      <c r="F1" s="52"/>
      <c r="G1" s="52"/>
      <c r="H1" s="52"/>
      <c r="I1" s="52"/>
    </row>
    <row r="2" spans="1:11" ht="18.75" x14ac:dyDescent="0.3">
      <c r="A2" s="52" t="s">
        <v>17</v>
      </c>
      <c r="B2" s="52"/>
      <c r="C2" s="52"/>
      <c r="D2" s="52"/>
      <c r="E2" s="52"/>
      <c r="F2" s="52"/>
      <c r="G2" s="52"/>
      <c r="H2" s="52"/>
      <c r="I2" s="52"/>
    </row>
    <row r="3" spans="1:11" x14ac:dyDescent="0.25">
      <c r="A3" s="53" t="s">
        <v>2</v>
      </c>
      <c r="B3" s="54"/>
      <c r="C3" s="1"/>
      <c r="D3" s="1"/>
      <c r="E3" s="1"/>
      <c r="F3" s="1"/>
      <c r="G3" s="1"/>
      <c r="H3" s="1"/>
      <c r="I3" s="1"/>
    </row>
    <row r="4" spans="1:11" ht="15.75" x14ac:dyDescent="0.25">
      <c r="A4" s="48" t="s">
        <v>3</v>
      </c>
      <c r="B4" s="48"/>
      <c r="C4" s="48"/>
      <c r="D4" s="48"/>
      <c r="E4" s="48"/>
      <c r="F4" s="48"/>
      <c r="G4" s="48"/>
      <c r="H4" s="48"/>
      <c r="I4" s="49"/>
    </row>
    <row r="5" spans="1:11" ht="15.75" x14ac:dyDescent="0.25">
      <c r="A5" s="2" t="s">
        <v>4</v>
      </c>
      <c r="B5" s="2">
        <v>2013</v>
      </c>
      <c r="C5" s="2">
        <v>2014</v>
      </c>
      <c r="D5" s="2">
        <v>2015</v>
      </c>
      <c r="E5" s="2">
        <v>2016</v>
      </c>
      <c r="F5" s="2">
        <v>2017</v>
      </c>
      <c r="G5" s="2">
        <v>2018</v>
      </c>
      <c r="H5" s="2">
        <v>2019</v>
      </c>
      <c r="I5" s="3">
        <v>2020</v>
      </c>
      <c r="J5" s="4">
        <v>2021</v>
      </c>
      <c r="K5" s="4">
        <v>2022</v>
      </c>
    </row>
    <row r="6" spans="1:11" ht="15.75" x14ac:dyDescent="0.25">
      <c r="A6" s="2" t="s">
        <v>5</v>
      </c>
      <c r="B6" s="5">
        <v>69577</v>
      </c>
      <c r="C6" s="5">
        <v>70042</v>
      </c>
      <c r="D6" s="5">
        <v>70533</v>
      </c>
      <c r="E6" s="5">
        <v>70872</v>
      </c>
      <c r="F6" s="5">
        <v>71352</v>
      </c>
      <c r="G6" s="5">
        <v>71875</v>
      </c>
      <c r="H6" s="5">
        <v>72522</v>
      </c>
      <c r="I6" s="6">
        <v>73304</v>
      </c>
      <c r="J6" s="6">
        <v>73788</v>
      </c>
      <c r="K6" s="6">
        <v>73679</v>
      </c>
    </row>
    <row r="7" spans="1:11" x14ac:dyDescent="0.25">
      <c r="A7" s="1"/>
      <c r="B7" s="1"/>
      <c r="C7" s="1"/>
      <c r="D7" s="1"/>
      <c r="E7" s="1"/>
      <c r="F7" s="1"/>
      <c r="G7" s="1"/>
      <c r="H7" s="1"/>
      <c r="I7" s="1"/>
    </row>
    <row r="8" spans="1:11" ht="15.75" x14ac:dyDescent="0.25">
      <c r="A8" s="48" t="s">
        <v>6</v>
      </c>
      <c r="B8" s="48"/>
      <c r="C8" s="48"/>
      <c r="D8" s="48"/>
      <c r="E8" s="48"/>
      <c r="F8" s="48"/>
      <c r="G8" s="48"/>
      <c r="H8" s="48"/>
      <c r="I8" s="49"/>
    </row>
    <row r="9" spans="1:11" ht="15.75" x14ac:dyDescent="0.25">
      <c r="A9" s="2" t="s">
        <v>4</v>
      </c>
      <c r="B9" s="2">
        <v>2013</v>
      </c>
      <c r="C9" s="2">
        <v>2014</v>
      </c>
      <c r="D9" s="2">
        <v>2015</v>
      </c>
      <c r="E9" s="2">
        <v>2016</v>
      </c>
      <c r="F9" s="2">
        <v>2017</v>
      </c>
      <c r="G9" s="2">
        <v>2018</v>
      </c>
      <c r="H9" s="2">
        <v>2019</v>
      </c>
      <c r="I9" s="3">
        <v>2020</v>
      </c>
      <c r="J9" s="4">
        <v>2021</v>
      </c>
      <c r="K9" s="4">
        <v>2022</v>
      </c>
    </row>
    <row r="10" spans="1:11" ht="15.75" x14ac:dyDescent="0.25">
      <c r="A10" s="2" t="s">
        <v>5</v>
      </c>
      <c r="B10" s="5">
        <v>59072</v>
      </c>
      <c r="C10" s="5">
        <v>59479</v>
      </c>
      <c r="D10" s="5">
        <v>60119</v>
      </c>
      <c r="E10" s="5">
        <v>59993</v>
      </c>
      <c r="F10" s="5">
        <v>60324</v>
      </c>
      <c r="G10" s="5">
        <v>60873</v>
      </c>
      <c r="H10" s="5">
        <v>61384</v>
      </c>
      <c r="I10" s="6">
        <v>62049</v>
      </c>
      <c r="J10" s="6">
        <v>63130</v>
      </c>
      <c r="K10" s="6">
        <v>63001</v>
      </c>
    </row>
    <row r="11" spans="1:11" x14ac:dyDescent="0.25">
      <c r="B11" s="7"/>
      <c r="C11" s="7"/>
      <c r="D11" s="7"/>
      <c r="E11" s="7"/>
      <c r="F11" s="7"/>
      <c r="G11" s="7"/>
      <c r="H11" s="7"/>
      <c r="I11" s="7"/>
    </row>
    <row r="12" spans="1:11" ht="15.75" x14ac:dyDescent="0.25">
      <c r="A12" s="48" t="s">
        <v>7</v>
      </c>
      <c r="B12" s="48"/>
      <c r="C12" s="48"/>
      <c r="D12" s="48"/>
      <c r="E12" s="48"/>
      <c r="F12" s="48"/>
      <c r="G12" s="48"/>
      <c r="H12" s="48"/>
      <c r="I12" s="49"/>
    </row>
    <row r="13" spans="1:11" ht="15.75" x14ac:dyDescent="0.25">
      <c r="A13" s="2" t="s">
        <v>4</v>
      </c>
      <c r="B13" s="2">
        <v>2013</v>
      </c>
      <c r="C13" s="2">
        <v>2014</v>
      </c>
      <c r="D13" s="2">
        <v>2015</v>
      </c>
      <c r="E13" s="2">
        <v>2016</v>
      </c>
      <c r="F13" s="2">
        <v>2017</v>
      </c>
      <c r="G13" s="2">
        <v>2018</v>
      </c>
      <c r="H13" s="2">
        <v>2019</v>
      </c>
      <c r="I13" s="3">
        <v>2020</v>
      </c>
      <c r="J13" s="4">
        <v>2021</v>
      </c>
      <c r="K13" s="4">
        <v>2022</v>
      </c>
    </row>
    <row r="14" spans="1:11" ht="15.75" x14ac:dyDescent="0.25">
      <c r="A14" s="2" t="s">
        <v>5</v>
      </c>
      <c r="B14" s="8">
        <f>B$6-B$10</f>
        <v>10505</v>
      </c>
      <c r="C14" s="8">
        <f t="shared" ref="C14:K14" si="0">C$6-C$10</f>
        <v>10563</v>
      </c>
      <c r="D14" s="8">
        <f t="shared" si="0"/>
        <v>10414</v>
      </c>
      <c r="E14" s="8">
        <f t="shared" si="0"/>
        <v>10879</v>
      </c>
      <c r="F14" s="8">
        <f t="shared" si="0"/>
        <v>11028</v>
      </c>
      <c r="G14" s="8">
        <f t="shared" si="0"/>
        <v>11002</v>
      </c>
      <c r="H14" s="8">
        <f t="shared" si="0"/>
        <v>11138</v>
      </c>
      <c r="I14" s="9">
        <f t="shared" si="0"/>
        <v>11255</v>
      </c>
      <c r="J14" s="9">
        <f t="shared" si="0"/>
        <v>10658</v>
      </c>
      <c r="K14" s="9">
        <f t="shared" si="0"/>
        <v>10678</v>
      </c>
    </row>
    <row r="15" spans="1:11" x14ac:dyDescent="0.25">
      <c r="B15" s="7"/>
      <c r="C15" s="7"/>
      <c r="D15" s="7"/>
      <c r="E15" s="7"/>
      <c r="F15" s="7"/>
      <c r="G15" s="7"/>
      <c r="H15" s="7"/>
      <c r="I15" s="7"/>
    </row>
    <row r="16" spans="1:11" ht="15.75" x14ac:dyDescent="0.25">
      <c r="A16" s="48" t="s">
        <v>8</v>
      </c>
      <c r="B16" s="48"/>
      <c r="C16" s="48"/>
      <c r="D16" s="48"/>
      <c r="E16" s="48"/>
      <c r="F16" s="48"/>
      <c r="G16" s="48"/>
      <c r="H16" s="48"/>
      <c r="I16" s="49"/>
    </row>
    <row r="17" spans="1:11" ht="15.75" x14ac:dyDescent="0.25">
      <c r="A17" s="2"/>
      <c r="B17" s="2">
        <v>2013</v>
      </c>
      <c r="C17" s="2">
        <v>2014</v>
      </c>
      <c r="D17" s="2">
        <v>2015</v>
      </c>
      <c r="E17" s="2">
        <v>2016</v>
      </c>
      <c r="F17" s="2">
        <v>2017</v>
      </c>
      <c r="G17" s="2">
        <v>2018</v>
      </c>
      <c r="H17" s="2">
        <v>2019</v>
      </c>
      <c r="I17" s="3">
        <v>2020</v>
      </c>
      <c r="J17" s="4">
        <v>2021</v>
      </c>
      <c r="K17" s="4">
        <v>2022</v>
      </c>
    </row>
    <row r="18" spans="1:11" ht="15.75" x14ac:dyDescent="0.25">
      <c r="A18" s="2" t="s">
        <v>9</v>
      </c>
      <c r="B18" s="10">
        <f>B45</f>
        <v>597</v>
      </c>
      <c r="C18" s="10">
        <f t="shared" ref="C18:K18" si="1">C45</f>
        <v>1149</v>
      </c>
      <c r="D18" s="10">
        <f t="shared" si="1"/>
        <v>969</v>
      </c>
      <c r="E18" s="10">
        <f t="shared" si="1"/>
        <v>676</v>
      </c>
      <c r="F18" s="10">
        <f t="shared" si="1"/>
        <v>709</v>
      </c>
      <c r="G18" s="10">
        <f t="shared" si="1"/>
        <v>796</v>
      </c>
      <c r="H18" s="10">
        <f t="shared" si="1"/>
        <v>748</v>
      </c>
      <c r="I18" s="11">
        <f t="shared" si="1"/>
        <v>543</v>
      </c>
      <c r="J18" s="11">
        <f t="shared" si="1"/>
        <v>1271</v>
      </c>
      <c r="K18" s="11">
        <f t="shared" si="1"/>
        <v>1078</v>
      </c>
    </row>
    <row r="19" spans="1:11" ht="16.5" thickBot="1" x14ac:dyDescent="0.3">
      <c r="A19" s="12" t="s">
        <v>10</v>
      </c>
      <c r="B19" s="13">
        <f>B63</f>
        <v>29</v>
      </c>
      <c r="C19" s="13">
        <f t="shared" ref="C19:K19" si="2">C63</f>
        <v>21</v>
      </c>
      <c r="D19" s="13">
        <f t="shared" si="2"/>
        <v>17</v>
      </c>
      <c r="E19" s="13">
        <f t="shared" si="2"/>
        <v>25</v>
      </c>
      <c r="F19" s="13">
        <f t="shared" si="2"/>
        <v>12</v>
      </c>
      <c r="G19" s="13">
        <f t="shared" si="2"/>
        <v>6</v>
      </c>
      <c r="H19" s="13">
        <f t="shared" si="2"/>
        <v>13</v>
      </c>
      <c r="I19" s="14">
        <f t="shared" si="2"/>
        <v>32</v>
      </c>
      <c r="J19" s="14">
        <f t="shared" si="2"/>
        <v>129</v>
      </c>
      <c r="K19" s="14">
        <f t="shared" si="2"/>
        <v>60</v>
      </c>
    </row>
    <row r="20" spans="1:11" ht="16.5" thickTop="1" x14ac:dyDescent="0.25">
      <c r="A20" s="15" t="s">
        <v>11</v>
      </c>
      <c r="B20" s="16">
        <f>SUM(B18:B19)</f>
        <v>626</v>
      </c>
      <c r="C20" s="16">
        <f t="shared" ref="C20:K20" si="3">SUM(C18:C19)</f>
        <v>1170</v>
      </c>
      <c r="D20" s="16">
        <f t="shared" si="3"/>
        <v>986</v>
      </c>
      <c r="E20" s="16">
        <f t="shared" si="3"/>
        <v>701</v>
      </c>
      <c r="F20" s="16">
        <f t="shared" si="3"/>
        <v>721</v>
      </c>
      <c r="G20" s="16">
        <f t="shared" si="3"/>
        <v>802</v>
      </c>
      <c r="H20" s="16">
        <f t="shared" si="3"/>
        <v>761</v>
      </c>
      <c r="I20" s="17">
        <f t="shared" si="3"/>
        <v>575</v>
      </c>
      <c r="J20" s="17">
        <f t="shared" si="3"/>
        <v>1400</v>
      </c>
      <c r="K20" s="17">
        <f t="shared" si="3"/>
        <v>1138</v>
      </c>
    </row>
    <row r="21" spans="1:11" x14ac:dyDescent="0.25">
      <c r="B21" s="7"/>
      <c r="C21" s="7"/>
      <c r="D21" s="7"/>
      <c r="E21" s="7"/>
      <c r="F21" s="7"/>
      <c r="G21" s="7"/>
      <c r="H21" s="7"/>
      <c r="I21" s="7"/>
    </row>
    <row r="22" spans="1:11" ht="15.75" x14ac:dyDescent="0.25">
      <c r="A22" s="48" t="s">
        <v>12</v>
      </c>
      <c r="B22" s="48"/>
      <c r="C22" s="48"/>
      <c r="D22" s="48"/>
      <c r="E22" s="48"/>
      <c r="F22" s="48"/>
      <c r="G22" s="48"/>
      <c r="H22" s="48"/>
      <c r="I22" s="48"/>
    </row>
    <row r="23" spans="1:11" ht="15.75" x14ac:dyDescent="0.25">
      <c r="A23" s="2"/>
      <c r="B23" s="2">
        <v>2013</v>
      </c>
      <c r="C23" s="2">
        <v>2014</v>
      </c>
      <c r="D23" s="2">
        <v>2015</v>
      </c>
      <c r="E23" s="2">
        <v>2016</v>
      </c>
      <c r="F23" s="2">
        <v>2017</v>
      </c>
      <c r="G23" s="2">
        <v>2018</v>
      </c>
      <c r="H23" s="2">
        <v>2019</v>
      </c>
      <c r="I23" s="2">
        <v>2020</v>
      </c>
      <c r="J23" s="4">
        <v>2021</v>
      </c>
      <c r="K23" s="4">
        <v>2022</v>
      </c>
    </row>
    <row r="24" spans="1:11" ht="15.75" x14ac:dyDescent="0.25">
      <c r="A24" s="2" t="s">
        <v>9</v>
      </c>
      <c r="B24" s="19">
        <f>B83</f>
        <v>1.0106310942578548E-2</v>
      </c>
      <c r="C24" s="19">
        <f t="shared" ref="C24:K24" si="4">C83</f>
        <v>1.9317742396476066E-2</v>
      </c>
      <c r="D24" s="19">
        <f t="shared" si="4"/>
        <v>1.6118032568738668E-2</v>
      </c>
      <c r="E24" s="19">
        <f t="shared" si="4"/>
        <v>1.1267981264480855E-2</v>
      </c>
      <c r="F24" s="19">
        <f t="shared" si="4"/>
        <v>1.1753199389960878E-2</v>
      </c>
      <c r="G24" s="19">
        <f t="shared" si="4"/>
        <v>1.3076404974290736E-2</v>
      </c>
      <c r="H24" s="19">
        <f t="shared" si="4"/>
        <v>1.2185585820409227E-2</v>
      </c>
      <c r="I24" s="19">
        <f t="shared" si="4"/>
        <v>8.7511482860320074E-3</v>
      </c>
      <c r="J24" s="19">
        <f t="shared" si="4"/>
        <v>2.0133058767622367E-2</v>
      </c>
      <c r="K24" s="19">
        <f t="shared" si="4"/>
        <v>1.711083951048396E-2</v>
      </c>
    </row>
    <row r="25" spans="1:11" ht="15.75" x14ac:dyDescent="0.25">
      <c r="A25" s="2" t="s">
        <v>10</v>
      </c>
      <c r="B25" s="19">
        <f>B98</f>
        <v>2.760590195145169E-3</v>
      </c>
      <c r="C25" s="19">
        <f t="shared" ref="C25:K25" si="5">C98</f>
        <v>1.9880715705765406E-3</v>
      </c>
      <c r="D25" s="19">
        <f t="shared" si="5"/>
        <v>1.6324178989821393E-3</v>
      </c>
      <c r="E25" s="19">
        <f t="shared" si="5"/>
        <v>2.2980053313723689E-3</v>
      </c>
      <c r="F25" s="19">
        <f t="shared" si="5"/>
        <v>1.088139281828074E-3</v>
      </c>
      <c r="G25" s="19">
        <f t="shared" si="5"/>
        <v>5.4535538992910384E-4</v>
      </c>
      <c r="H25" s="19">
        <f t="shared" si="5"/>
        <v>1.1671754354462202E-3</v>
      </c>
      <c r="I25" s="19">
        <f t="shared" si="5"/>
        <v>2.8431808085295426E-3</v>
      </c>
      <c r="J25" s="19">
        <f t="shared" si="5"/>
        <v>1.2103584162131732E-2</v>
      </c>
      <c r="K25" s="19">
        <f t="shared" si="5"/>
        <v>5.6190297808578387E-3</v>
      </c>
    </row>
    <row r="26" spans="1:11" x14ac:dyDescent="0.25">
      <c r="A26" s="7"/>
      <c r="B26" s="7"/>
      <c r="C26" s="7"/>
      <c r="D26" s="7"/>
      <c r="E26" s="7"/>
      <c r="F26" s="7"/>
      <c r="G26" s="7"/>
      <c r="H26" s="7"/>
    </row>
    <row r="27" spans="1:11" ht="15.75" x14ac:dyDescent="0.25">
      <c r="A27" s="50" t="s">
        <v>13</v>
      </c>
      <c r="B27" s="50"/>
      <c r="C27" s="50"/>
      <c r="D27" s="50"/>
      <c r="E27" s="50"/>
      <c r="F27" s="50"/>
      <c r="G27" s="50"/>
      <c r="H27" s="50"/>
      <c r="I27" s="51"/>
    </row>
    <row r="28" spans="1:11" ht="15.75" x14ac:dyDescent="0.25">
      <c r="A28" s="20" t="s">
        <v>9</v>
      </c>
      <c r="B28" s="46" t="s">
        <v>4</v>
      </c>
      <c r="C28" s="46"/>
      <c r="D28" s="46"/>
      <c r="E28" s="46"/>
      <c r="F28" s="46"/>
      <c r="G28" s="46"/>
      <c r="H28" s="46"/>
      <c r="I28" s="47"/>
    </row>
    <row r="29" spans="1:11" ht="15.75" x14ac:dyDescent="0.25">
      <c r="A29" s="2" t="s">
        <v>14</v>
      </c>
      <c r="B29" s="2">
        <v>2013</v>
      </c>
      <c r="C29" s="2">
        <v>2014</v>
      </c>
      <c r="D29" s="2">
        <v>2015</v>
      </c>
      <c r="E29" s="2">
        <v>2016</v>
      </c>
      <c r="F29" s="2">
        <v>2017</v>
      </c>
      <c r="G29" s="2">
        <v>2018</v>
      </c>
      <c r="H29" s="2">
        <v>2019</v>
      </c>
      <c r="I29" s="3">
        <v>2020</v>
      </c>
      <c r="J29" s="4">
        <v>2021</v>
      </c>
      <c r="K29" s="4">
        <v>2022</v>
      </c>
    </row>
    <row r="30" spans="1:11" x14ac:dyDescent="0.25">
      <c r="A30" s="21">
        <v>96708</v>
      </c>
      <c r="B30" s="21">
        <v>37</v>
      </c>
      <c r="C30" s="21">
        <v>65</v>
      </c>
      <c r="D30" s="21">
        <v>56</v>
      </c>
      <c r="E30" s="21">
        <v>43</v>
      </c>
      <c r="F30" s="21">
        <v>46</v>
      </c>
      <c r="G30" s="21">
        <v>58</v>
      </c>
      <c r="H30" s="21">
        <v>53</v>
      </c>
      <c r="I30" s="22">
        <v>33</v>
      </c>
      <c r="J30" s="22">
        <v>75</v>
      </c>
      <c r="K30" s="22">
        <v>66</v>
      </c>
    </row>
    <row r="31" spans="1:11" x14ac:dyDescent="0.25">
      <c r="A31" s="21">
        <v>96713</v>
      </c>
      <c r="B31" s="21">
        <v>1</v>
      </c>
      <c r="C31" s="21">
        <v>13</v>
      </c>
      <c r="D31" s="21">
        <v>9</v>
      </c>
      <c r="E31" s="21">
        <v>6</v>
      </c>
      <c r="F31" s="21">
        <v>8</v>
      </c>
      <c r="G31" s="21">
        <v>10</v>
      </c>
      <c r="H31" s="21">
        <v>9</v>
      </c>
      <c r="I31" s="22">
        <v>4</v>
      </c>
      <c r="J31">
        <v>11</v>
      </c>
      <c r="K31">
        <v>10</v>
      </c>
    </row>
    <row r="32" spans="1:11" x14ac:dyDescent="0.25">
      <c r="A32" s="21">
        <v>96729</v>
      </c>
      <c r="B32" s="21">
        <v>1</v>
      </c>
      <c r="C32" s="21">
        <v>14</v>
      </c>
      <c r="D32" s="21">
        <v>1</v>
      </c>
      <c r="E32" s="21">
        <v>3</v>
      </c>
      <c r="F32" s="21">
        <v>2</v>
      </c>
      <c r="G32" s="21">
        <v>3</v>
      </c>
      <c r="H32" s="21"/>
      <c r="I32" s="22">
        <v>3</v>
      </c>
      <c r="J32">
        <v>10</v>
      </c>
      <c r="K32">
        <v>18</v>
      </c>
    </row>
    <row r="33" spans="1:11" x14ac:dyDescent="0.25">
      <c r="A33" s="21">
        <v>96732</v>
      </c>
      <c r="B33" s="21">
        <v>62</v>
      </c>
      <c r="C33" s="21">
        <v>115</v>
      </c>
      <c r="D33" s="21">
        <v>96</v>
      </c>
      <c r="E33" s="21">
        <v>73</v>
      </c>
      <c r="F33" s="21">
        <v>85</v>
      </c>
      <c r="G33" s="21">
        <v>85</v>
      </c>
      <c r="H33" s="21">
        <v>71</v>
      </c>
      <c r="I33" s="22">
        <v>80</v>
      </c>
      <c r="J33">
        <v>153</v>
      </c>
      <c r="K33">
        <v>136</v>
      </c>
    </row>
    <row r="34" spans="1:11" x14ac:dyDescent="0.25">
      <c r="A34" s="21">
        <v>96748</v>
      </c>
      <c r="B34" s="21">
        <v>9</v>
      </c>
      <c r="C34" s="21">
        <v>24</v>
      </c>
      <c r="D34" s="21">
        <v>22</v>
      </c>
      <c r="E34" s="21">
        <v>10</v>
      </c>
      <c r="F34" s="21">
        <v>11</v>
      </c>
      <c r="G34" s="21">
        <v>15</v>
      </c>
      <c r="H34" s="21">
        <v>17</v>
      </c>
      <c r="I34" s="22">
        <v>14</v>
      </c>
      <c r="J34" s="41">
        <v>35</v>
      </c>
      <c r="K34">
        <v>38</v>
      </c>
    </row>
    <row r="35" spans="1:11" x14ac:dyDescent="0.25">
      <c r="A35" s="21">
        <v>96753</v>
      </c>
      <c r="B35" s="21">
        <v>153</v>
      </c>
      <c r="C35" s="21">
        <v>273</v>
      </c>
      <c r="D35" s="21">
        <v>223</v>
      </c>
      <c r="E35" s="21">
        <v>155</v>
      </c>
      <c r="F35" s="21">
        <v>159</v>
      </c>
      <c r="G35" s="21">
        <v>159</v>
      </c>
      <c r="H35" s="21">
        <v>160</v>
      </c>
      <c r="I35" s="22">
        <v>93</v>
      </c>
      <c r="J35" s="41">
        <v>292</v>
      </c>
      <c r="K35">
        <v>240</v>
      </c>
    </row>
    <row r="36" spans="1:11" x14ac:dyDescent="0.25">
      <c r="A36" s="21">
        <v>96757</v>
      </c>
      <c r="B36" s="21">
        <v>1</v>
      </c>
      <c r="C36" s="21">
        <v>4</v>
      </c>
      <c r="D36" s="21">
        <v>5</v>
      </c>
      <c r="E36" s="21">
        <v>2</v>
      </c>
      <c r="F36" s="21"/>
      <c r="G36" s="21">
        <v>1</v>
      </c>
      <c r="H36" s="21">
        <v>1</v>
      </c>
      <c r="I36" s="22">
        <v>1</v>
      </c>
      <c r="J36" s="41">
        <v>6</v>
      </c>
      <c r="K36">
        <v>5</v>
      </c>
    </row>
    <row r="37" spans="1:11" x14ac:dyDescent="0.25">
      <c r="A37" s="21">
        <v>96761</v>
      </c>
      <c r="B37" s="21">
        <v>91</v>
      </c>
      <c r="C37" s="21">
        <v>182</v>
      </c>
      <c r="D37" s="21">
        <v>143</v>
      </c>
      <c r="E37" s="21">
        <v>98</v>
      </c>
      <c r="F37" s="21">
        <v>106</v>
      </c>
      <c r="G37" s="21">
        <v>125</v>
      </c>
      <c r="H37" s="21">
        <v>124</v>
      </c>
      <c r="I37" s="22">
        <v>80</v>
      </c>
      <c r="J37" s="41">
        <v>191</v>
      </c>
      <c r="K37" s="41">
        <v>122</v>
      </c>
    </row>
    <row r="38" spans="1:11" x14ac:dyDescent="0.25">
      <c r="A38" s="21">
        <v>96763</v>
      </c>
      <c r="B38" s="21">
        <v>9</v>
      </c>
      <c r="C38" s="21">
        <v>19</v>
      </c>
      <c r="D38" s="21">
        <v>22</v>
      </c>
      <c r="E38" s="21">
        <v>12</v>
      </c>
      <c r="F38" s="21">
        <v>15</v>
      </c>
      <c r="G38" s="21">
        <v>25</v>
      </c>
      <c r="H38" s="21">
        <v>18</v>
      </c>
      <c r="I38" s="22">
        <v>13</v>
      </c>
      <c r="J38" s="41">
        <v>37</v>
      </c>
      <c r="K38" s="41">
        <v>18</v>
      </c>
    </row>
    <row r="39" spans="1:11" x14ac:dyDescent="0.25">
      <c r="A39" s="21">
        <v>96768</v>
      </c>
      <c r="B39" s="21">
        <v>76</v>
      </c>
      <c r="C39" s="21">
        <v>127</v>
      </c>
      <c r="D39" s="21">
        <v>118</v>
      </c>
      <c r="E39" s="21">
        <v>86</v>
      </c>
      <c r="F39" s="21">
        <v>98</v>
      </c>
      <c r="G39" s="21">
        <v>106</v>
      </c>
      <c r="H39" s="21">
        <v>97</v>
      </c>
      <c r="I39" s="22">
        <v>65</v>
      </c>
      <c r="J39">
        <v>118</v>
      </c>
      <c r="K39" s="44">
        <v>115</v>
      </c>
    </row>
    <row r="40" spans="1:11" x14ac:dyDescent="0.25">
      <c r="A40" s="21">
        <v>96770</v>
      </c>
      <c r="B40" s="21">
        <v>5</v>
      </c>
      <c r="C40" s="21">
        <v>2</v>
      </c>
      <c r="D40" s="21">
        <v>2</v>
      </c>
      <c r="E40" s="21">
        <v>1</v>
      </c>
      <c r="F40" s="21">
        <v>4</v>
      </c>
      <c r="G40" s="21">
        <v>3</v>
      </c>
      <c r="H40" s="21">
        <v>2</v>
      </c>
      <c r="I40" s="22">
        <v>4</v>
      </c>
      <c r="J40">
        <v>9</v>
      </c>
      <c r="K40" s="44">
        <v>8</v>
      </c>
    </row>
    <row r="41" spans="1:11" x14ac:dyDescent="0.25">
      <c r="A41" s="21">
        <v>96779</v>
      </c>
      <c r="B41" s="21">
        <v>6</v>
      </c>
      <c r="C41" s="21">
        <v>24</v>
      </c>
      <c r="D41" s="21">
        <v>20</v>
      </c>
      <c r="E41" s="21">
        <v>12</v>
      </c>
      <c r="F41" s="21">
        <v>11</v>
      </c>
      <c r="G41" s="21">
        <v>14</v>
      </c>
      <c r="H41" s="21">
        <v>14</v>
      </c>
      <c r="I41" s="22">
        <v>6</v>
      </c>
      <c r="J41">
        <v>20</v>
      </c>
      <c r="K41" s="44">
        <v>15</v>
      </c>
    </row>
    <row r="42" spans="1:11" x14ac:dyDescent="0.25">
      <c r="A42" s="21">
        <v>96788</v>
      </c>
      <c r="B42" s="21"/>
      <c r="C42" s="21"/>
      <c r="D42" s="21"/>
      <c r="E42" s="21"/>
      <c r="F42" s="21"/>
      <c r="G42" s="21"/>
      <c r="H42" s="21"/>
      <c r="I42" s="22"/>
      <c r="J42">
        <v>1</v>
      </c>
      <c r="K42" s="44">
        <v>1</v>
      </c>
    </row>
    <row r="43" spans="1:11" x14ac:dyDescent="0.25">
      <c r="A43" s="21">
        <v>96790</v>
      </c>
      <c r="B43" s="21">
        <v>30</v>
      </c>
      <c r="C43" s="21">
        <v>84</v>
      </c>
      <c r="D43" s="21">
        <v>67</v>
      </c>
      <c r="E43" s="21">
        <v>41</v>
      </c>
      <c r="F43" s="21">
        <v>32</v>
      </c>
      <c r="G43" s="21">
        <v>36</v>
      </c>
      <c r="H43" s="21">
        <v>34</v>
      </c>
      <c r="I43" s="22">
        <v>24</v>
      </c>
      <c r="J43">
        <v>60</v>
      </c>
      <c r="K43" s="44">
        <v>51</v>
      </c>
    </row>
    <row r="44" spans="1:11" ht="15.75" thickBot="1" x14ac:dyDescent="0.3">
      <c r="A44" s="21">
        <v>96793</v>
      </c>
      <c r="B44" s="21">
        <v>116</v>
      </c>
      <c r="C44" s="21">
        <v>203</v>
      </c>
      <c r="D44" s="21">
        <v>185</v>
      </c>
      <c r="E44" s="21">
        <v>134</v>
      </c>
      <c r="F44" s="21">
        <v>132</v>
      </c>
      <c r="G44" s="21">
        <v>156</v>
      </c>
      <c r="H44" s="21">
        <v>148</v>
      </c>
      <c r="I44" s="22">
        <v>123</v>
      </c>
      <c r="J44">
        <v>253</v>
      </c>
      <c r="K44">
        <v>235</v>
      </c>
    </row>
    <row r="45" spans="1:11" ht="16.5" thickTop="1" x14ac:dyDescent="0.25">
      <c r="A45" s="25" t="s">
        <v>11</v>
      </c>
      <c r="B45" s="26">
        <f t="shared" ref="B45:J45" si="6">SUM(B30:B44)</f>
        <v>597</v>
      </c>
      <c r="C45" s="26">
        <f t="shared" si="6"/>
        <v>1149</v>
      </c>
      <c r="D45" s="26">
        <f t="shared" si="6"/>
        <v>969</v>
      </c>
      <c r="E45" s="26">
        <f t="shared" si="6"/>
        <v>676</v>
      </c>
      <c r="F45" s="26">
        <f t="shared" si="6"/>
        <v>709</v>
      </c>
      <c r="G45" s="26">
        <f t="shared" si="6"/>
        <v>796</v>
      </c>
      <c r="H45" s="26">
        <f t="shared" si="6"/>
        <v>748</v>
      </c>
      <c r="I45" s="27">
        <f t="shared" si="6"/>
        <v>543</v>
      </c>
      <c r="J45" s="27">
        <f t="shared" si="6"/>
        <v>1271</v>
      </c>
      <c r="K45" s="27">
        <f>SUM(K30:K44)</f>
        <v>1078</v>
      </c>
    </row>
    <row r="46" spans="1:11" x14ac:dyDescent="0.25">
      <c r="A46" s="21"/>
      <c r="B46" s="21"/>
      <c r="C46" s="21"/>
      <c r="D46" s="21"/>
      <c r="E46" s="21"/>
      <c r="F46" s="21"/>
      <c r="G46" s="21"/>
      <c r="H46" s="21"/>
      <c r="I46" s="22"/>
    </row>
    <row r="47" spans="1:11" ht="15.75" x14ac:dyDescent="0.25">
      <c r="A47" s="20" t="s">
        <v>15</v>
      </c>
      <c r="B47" s="47" t="s">
        <v>4</v>
      </c>
      <c r="C47" s="56"/>
      <c r="D47" s="56"/>
      <c r="E47" s="56"/>
      <c r="F47" s="56"/>
      <c r="G47" s="56"/>
      <c r="H47" s="56"/>
      <c r="I47" s="56"/>
    </row>
    <row r="48" spans="1:11" ht="15.75" x14ac:dyDescent="0.25">
      <c r="A48" s="2" t="s">
        <v>14</v>
      </c>
      <c r="B48" s="2">
        <v>2013</v>
      </c>
      <c r="C48" s="2">
        <v>2014</v>
      </c>
      <c r="D48" s="2">
        <v>2015</v>
      </c>
      <c r="E48" s="2">
        <v>2016</v>
      </c>
      <c r="F48" s="2">
        <v>2017</v>
      </c>
      <c r="G48" s="2">
        <v>2018</v>
      </c>
      <c r="H48" s="2">
        <v>2019</v>
      </c>
      <c r="I48" s="3">
        <v>2020</v>
      </c>
      <c r="J48" s="4">
        <v>2021</v>
      </c>
      <c r="K48" s="4">
        <v>2022</v>
      </c>
    </row>
    <row r="49" spans="1:11" x14ac:dyDescent="0.25">
      <c r="A49" s="21">
        <v>96708</v>
      </c>
      <c r="B49" s="21"/>
      <c r="C49" s="21">
        <v>1</v>
      </c>
      <c r="D49" s="21">
        <v>1</v>
      </c>
      <c r="E49" s="21"/>
      <c r="F49" s="21">
        <v>2</v>
      </c>
      <c r="G49" s="21"/>
      <c r="H49" s="21"/>
      <c r="I49" s="22"/>
      <c r="J49" s="22">
        <v>10</v>
      </c>
      <c r="K49" s="22">
        <v>1</v>
      </c>
    </row>
    <row r="50" spans="1:11" x14ac:dyDescent="0.25">
      <c r="A50" s="21">
        <v>96713</v>
      </c>
      <c r="B50" s="21"/>
      <c r="C50" s="21"/>
      <c r="D50" s="21"/>
      <c r="E50" s="21"/>
      <c r="F50" s="21"/>
      <c r="G50" s="21"/>
      <c r="H50" s="21"/>
      <c r="I50" s="22">
        <v>1</v>
      </c>
      <c r="J50">
        <v>21</v>
      </c>
    </row>
    <row r="51" spans="1:11" x14ac:dyDescent="0.25">
      <c r="A51" s="21">
        <v>96729</v>
      </c>
      <c r="B51" s="21"/>
      <c r="C51" s="21"/>
      <c r="D51" s="21"/>
      <c r="E51" s="21"/>
      <c r="F51" s="21"/>
      <c r="G51" s="21"/>
      <c r="H51" s="21"/>
      <c r="I51" s="22"/>
      <c r="K51">
        <v>1</v>
      </c>
    </row>
    <row r="52" spans="1:11" x14ac:dyDescent="0.25">
      <c r="A52" s="21">
        <v>96732</v>
      </c>
      <c r="B52" s="21">
        <v>3</v>
      </c>
      <c r="C52" s="21">
        <v>3</v>
      </c>
      <c r="D52" s="21">
        <v>1</v>
      </c>
      <c r="E52" s="21">
        <v>2</v>
      </c>
      <c r="F52" s="21">
        <v>2</v>
      </c>
      <c r="G52" s="21">
        <v>1</v>
      </c>
      <c r="H52" s="21">
        <v>2</v>
      </c>
      <c r="I52" s="22">
        <v>9</v>
      </c>
      <c r="J52">
        <v>5</v>
      </c>
      <c r="K52">
        <v>7</v>
      </c>
    </row>
    <row r="53" spans="1:11" x14ac:dyDescent="0.25">
      <c r="A53" s="21">
        <v>96733</v>
      </c>
      <c r="B53" s="21"/>
      <c r="C53" s="21"/>
      <c r="D53" s="21"/>
      <c r="E53" s="21"/>
      <c r="F53" s="21"/>
      <c r="G53" s="21"/>
      <c r="H53" s="21"/>
      <c r="I53" s="22"/>
      <c r="K53">
        <v>1</v>
      </c>
    </row>
    <row r="54" spans="1:11" x14ac:dyDescent="0.25">
      <c r="A54" s="21">
        <v>96748</v>
      </c>
      <c r="B54" s="21"/>
      <c r="C54" s="21">
        <v>2</v>
      </c>
      <c r="D54" s="21"/>
      <c r="E54" s="21">
        <v>1</v>
      </c>
      <c r="F54" s="21"/>
      <c r="G54" s="21"/>
      <c r="H54" s="21"/>
      <c r="I54" s="22">
        <v>1</v>
      </c>
      <c r="J54">
        <v>17</v>
      </c>
      <c r="K54">
        <v>2</v>
      </c>
    </row>
    <row r="55" spans="1:11" x14ac:dyDescent="0.25">
      <c r="A55" s="21">
        <v>96753</v>
      </c>
      <c r="B55" s="21">
        <v>5</v>
      </c>
      <c r="C55" s="21">
        <v>6</v>
      </c>
      <c r="D55" s="21">
        <v>5</v>
      </c>
      <c r="E55" s="21">
        <v>2</v>
      </c>
      <c r="F55" s="21">
        <v>1</v>
      </c>
      <c r="G55" s="21">
        <v>2</v>
      </c>
      <c r="H55" s="21">
        <v>6</v>
      </c>
      <c r="I55" s="22">
        <v>15</v>
      </c>
      <c r="J55">
        <v>1</v>
      </c>
      <c r="K55">
        <v>11</v>
      </c>
    </row>
    <row r="56" spans="1:11" x14ac:dyDescent="0.25">
      <c r="A56" s="21">
        <v>96761</v>
      </c>
      <c r="B56" s="21">
        <v>5</v>
      </c>
      <c r="C56" s="21">
        <v>2</v>
      </c>
      <c r="D56" s="21">
        <v>2</v>
      </c>
      <c r="E56" s="21">
        <v>7</v>
      </c>
      <c r="F56" s="21">
        <v>2</v>
      </c>
      <c r="G56" s="21">
        <v>2</v>
      </c>
      <c r="H56" s="21">
        <v>4</v>
      </c>
      <c r="I56" s="22">
        <v>1</v>
      </c>
      <c r="J56">
        <v>23</v>
      </c>
      <c r="K56">
        <v>10</v>
      </c>
    </row>
    <row r="57" spans="1:11" x14ac:dyDescent="0.25">
      <c r="A57" s="21">
        <v>96763</v>
      </c>
      <c r="B57" s="21"/>
      <c r="C57" s="21"/>
      <c r="D57" s="21"/>
      <c r="E57" s="21">
        <v>1</v>
      </c>
      <c r="F57" s="21"/>
      <c r="G57" s="21">
        <v>1</v>
      </c>
      <c r="H57" s="21"/>
      <c r="I57" s="22"/>
      <c r="J57">
        <v>2</v>
      </c>
      <c r="K57">
        <v>1</v>
      </c>
    </row>
    <row r="58" spans="1:11" x14ac:dyDescent="0.25">
      <c r="A58" s="21">
        <v>96768</v>
      </c>
      <c r="B58" s="21">
        <v>3</v>
      </c>
      <c r="C58" s="21">
        <v>3</v>
      </c>
      <c r="D58" s="21"/>
      <c r="E58" s="21">
        <v>3</v>
      </c>
      <c r="F58" s="21">
        <v>1</v>
      </c>
      <c r="G58" s="21"/>
      <c r="H58" s="21">
        <v>1</v>
      </c>
      <c r="I58" s="22">
        <v>1</v>
      </c>
      <c r="J58">
        <v>3</v>
      </c>
      <c r="K58">
        <v>3</v>
      </c>
    </row>
    <row r="59" spans="1:11" x14ac:dyDescent="0.25">
      <c r="A59" s="21">
        <v>96779</v>
      </c>
      <c r="B59" s="21">
        <v>2</v>
      </c>
      <c r="C59" s="21">
        <v>1</v>
      </c>
      <c r="D59" s="21">
        <v>2</v>
      </c>
      <c r="E59" s="21">
        <v>1</v>
      </c>
      <c r="F59" s="21"/>
      <c r="G59" s="21"/>
      <c r="H59" s="21"/>
      <c r="I59" s="22"/>
      <c r="J59">
        <v>2</v>
      </c>
    </row>
    <row r="60" spans="1:11" x14ac:dyDescent="0.25">
      <c r="A60" s="21">
        <v>96784</v>
      </c>
      <c r="B60" s="21">
        <v>1</v>
      </c>
      <c r="C60" s="21"/>
      <c r="D60" s="21">
        <v>1</v>
      </c>
      <c r="E60" s="21"/>
      <c r="F60" s="21">
        <v>2</v>
      </c>
      <c r="G60" s="21"/>
      <c r="H60" s="21"/>
      <c r="I60" s="22">
        <v>1</v>
      </c>
      <c r="J60">
        <v>1</v>
      </c>
      <c r="K60">
        <v>2</v>
      </c>
    </row>
    <row r="61" spans="1:11" x14ac:dyDescent="0.25">
      <c r="A61" s="21">
        <v>96790</v>
      </c>
      <c r="B61" s="21"/>
      <c r="C61" s="21"/>
      <c r="D61" s="21"/>
      <c r="E61" s="21"/>
      <c r="F61" s="21"/>
      <c r="G61" s="21"/>
      <c r="H61" s="21"/>
      <c r="I61" s="22"/>
      <c r="K61">
        <v>3</v>
      </c>
    </row>
    <row r="62" spans="1:11" ht="15.75" thickBot="1" x14ac:dyDescent="0.3">
      <c r="A62" s="21">
        <v>96793</v>
      </c>
      <c r="B62" s="21">
        <v>10</v>
      </c>
      <c r="C62" s="21">
        <v>3</v>
      </c>
      <c r="D62" s="21">
        <v>5</v>
      </c>
      <c r="E62" s="21">
        <v>8</v>
      </c>
      <c r="F62" s="21">
        <v>2</v>
      </c>
      <c r="G62" s="21"/>
      <c r="H62" s="21"/>
      <c r="I62" s="22">
        <v>3</v>
      </c>
      <c r="J62">
        <v>44</v>
      </c>
      <c r="K62">
        <v>18</v>
      </c>
    </row>
    <row r="63" spans="1:11" ht="16.5" thickTop="1" x14ac:dyDescent="0.25">
      <c r="A63" s="25" t="s">
        <v>11</v>
      </c>
      <c r="B63" s="26">
        <f t="shared" ref="B63:K63" si="7">SUM(B49:B62)</f>
        <v>29</v>
      </c>
      <c r="C63" s="26">
        <f t="shared" si="7"/>
        <v>21</v>
      </c>
      <c r="D63" s="26">
        <f t="shared" si="7"/>
        <v>17</v>
      </c>
      <c r="E63" s="26">
        <f t="shared" si="7"/>
        <v>25</v>
      </c>
      <c r="F63" s="26">
        <f t="shared" si="7"/>
        <v>12</v>
      </c>
      <c r="G63" s="26">
        <f t="shared" si="7"/>
        <v>6</v>
      </c>
      <c r="H63" s="26">
        <f t="shared" si="7"/>
        <v>13</v>
      </c>
      <c r="I63" s="27">
        <f t="shared" si="7"/>
        <v>32</v>
      </c>
      <c r="J63" s="27">
        <f t="shared" si="7"/>
        <v>129</v>
      </c>
      <c r="K63" s="27">
        <f t="shared" si="7"/>
        <v>60</v>
      </c>
    </row>
    <row r="65" spans="1:11" ht="15.75" x14ac:dyDescent="0.25">
      <c r="A65" s="50" t="s">
        <v>16</v>
      </c>
      <c r="B65" s="50"/>
      <c r="C65" s="50"/>
      <c r="D65" s="50"/>
      <c r="E65" s="50"/>
      <c r="F65" s="50"/>
      <c r="G65" s="50"/>
      <c r="H65" s="50"/>
      <c r="I65" s="51"/>
    </row>
    <row r="66" spans="1:11" ht="15.75" x14ac:dyDescent="0.25">
      <c r="A66" s="20" t="s">
        <v>9</v>
      </c>
      <c r="B66" s="46" t="s">
        <v>4</v>
      </c>
      <c r="C66" s="46"/>
      <c r="D66" s="46"/>
      <c r="E66" s="46"/>
      <c r="F66" s="46"/>
      <c r="G66" s="46"/>
      <c r="H66" s="46"/>
      <c r="I66" s="47"/>
    </row>
    <row r="67" spans="1:11" ht="15.75" x14ac:dyDescent="0.25">
      <c r="A67" s="2" t="s">
        <v>14</v>
      </c>
      <c r="B67" s="2">
        <v>2013</v>
      </c>
      <c r="C67" s="2">
        <v>2014</v>
      </c>
      <c r="D67" s="2">
        <v>2015</v>
      </c>
      <c r="E67" s="2">
        <v>2016</v>
      </c>
      <c r="F67" s="2">
        <v>2017</v>
      </c>
      <c r="G67" s="2">
        <v>2018</v>
      </c>
      <c r="H67" s="2">
        <v>2019</v>
      </c>
      <c r="I67" s="3">
        <v>2020</v>
      </c>
      <c r="J67" s="4">
        <v>2021</v>
      </c>
      <c r="K67" s="4">
        <v>2022</v>
      </c>
    </row>
    <row r="68" spans="1:11" x14ac:dyDescent="0.25">
      <c r="A68" s="10">
        <f t="shared" ref="A68:A82" si="8">$A30</f>
        <v>96708</v>
      </c>
      <c r="B68" s="28">
        <f t="shared" ref="B68:K68" si="9">B30/B$10</f>
        <v>6.2635427952329359E-4</v>
      </c>
      <c r="C68" s="28">
        <f t="shared" si="9"/>
        <v>1.0928226769111788E-3</v>
      </c>
      <c r="D68" s="28">
        <f t="shared" si="9"/>
        <v>9.3148588632545456E-4</v>
      </c>
      <c r="E68" s="28">
        <f t="shared" si="9"/>
        <v>7.1675028753354563E-4</v>
      </c>
      <c r="F68" s="28">
        <f t="shared" si="9"/>
        <v>7.6254890259266623E-4</v>
      </c>
      <c r="G68" s="28">
        <f t="shared" si="9"/>
        <v>9.5280337752369688E-4</v>
      </c>
      <c r="H68" s="28">
        <f t="shared" si="9"/>
        <v>8.6341717711455751E-4</v>
      </c>
      <c r="I68" s="29">
        <f t="shared" si="9"/>
        <v>5.318377411400667E-4</v>
      </c>
      <c r="J68" s="29">
        <f t="shared" si="9"/>
        <v>1.1880247109139869E-3</v>
      </c>
      <c r="K68" s="29">
        <f t="shared" si="9"/>
        <v>1.047602419009222E-3</v>
      </c>
    </row>
    <row r="69" spans="1:11" x14ac:dyDescent="0.25">
      <c r="A69" s="10">
        <f t="shared" si="8"/>
        <v>96713</v>
      </c>
      <c r="B69" s="28">
        <f t="shared" ref="B69:K69" si="10">B31/B$10</f>
        <v>1.6928494041170097E-5</v>
      </c>
      <c r="C69" s="28">
        <f t="shared" si="10"/>
        <v>2.1856453538223575E-4</v>
      </c>
      <c r="D69" s="28">
        <f t="shared" si="10"/>
        <v>1.4970308887373376E-4</v>
      </c>
      <c r="E69" s="28">
        <f t="shared" si="10"/>
        <v>1.000116680279366E-4</v>
      </c>
      <c r="F69" s="28">
        <f t="shared" si="10"/>
        <v>1.3261720045089847E-4</v>
      </c>
      <c r="G69" s="28">
        <f t="shared" si="10"/>
        <v>1.6427644440063739E-4</v>
      </c>
      <c r="H69" s="28">
        <f t="shared" si="10"/>
        <v>1.466180112081324E-4</v>
      </c>
      <c r="I69" s="29">
        <f t="shared" si="10"/>
        <v>6.4465180744250513E-5</v>
      </c>
      <c r="J69" s="29">
        <f t="shared" si="10"/>
        <v>1.7424362426738475E-4</v>
      </c>
      <c r="K69" s="29">
        <f t="shared" si="10"/>
        <v>1.5872763924382153E-4</v>
      </c>
    </row>
    <row r="70" spans="1:11" x14ac:dyDescent="0.25">
      <c r="A70" s="10">
        <f t="shared" si="8"/>
        <v>96729</v>
      </c>
      <c r="B70" s="28">
        <f t="shared" ref="B70:K70" si="11">B32/B$10</f>
        <v>1.6928494041170097E-5</v>
      </c>
      <c r="C70" s="28">
        <f t="shared" si="11"/>
        <v>2.3537719195010004E-4</v>
      </c>
      <c r="D70" s="28">
        <f t="shared" si="11"/>
        <v>1.6633676541525972E-5</v>
      </c>
      <c r="E70" s="28">
        <f t="shared" si="11"/>
        <v>5.00058340139683E-5</v>
      </c>
      <c r="F70" s="28">
        <f t="shared" si="11"/>
        <v>3.3154300112724617E-5</v>
      </c>
      <c r="G70" s="28">
        <f t="shared" si="11"/>
        <v>4.928293332019122E-5</v>
      </c>
      <c r="H70" s="28">
        <f t="shared" si="11"/>
        <v>0</v>
      </c>
      <c r="I70" s="29">
        <f t="shared" si="11"/>
        <v>4.8348885558187881E-5</v>
      </c>
      <c r="J70" s="29">
        <f t="shared" si="11"/>
        <v>1.5840329478853161E-4</v>
      </c>
      <c r="K70" s="29">
        <f t="shared" si="11"/>
        <v>2.8570975063887873E-4</v>
      </c>
    </row>
    <row r="71" spans="1:11" x14ac:dyDescent="0.25">
      <c r="A71" s="10">
        <f t="shared" si="8"/>
        <v>96732</v>
      </c>
      <c r="B71" s="28">
        <f t="shared" ref="B71:K71" si="12">B33/B$10</f>
        <v>1.049566630552546E-3</v>
      </c>
      <c r="C71" s="28">
        <f t="shared" si="12"/>
        <v>1.9334555053043931E-3</v>
      </c>
      <c r="D71" s="28">
        <f t="shared" si="12"/>
        <v>1.5968329479864934E-3</v>
      </c>
      <c r="E71" s="28">
        <f t="shared" si="12"/>
        <v>1.2168086276732285E-3</v>
      </c>
      <c r="F71" s="28">
        <f t="shared" si="12"/>
        <v>1.4090577547907963E-3</v>
      </c>
      <c r="G71" s="28">
        <f t="shared" si="12"/>
        <v>1.3963497774054179E-3</v>
      </c>
      <c r="H71" s="28">
        <f t="shared" si="12"/>
        <v>1.1566531995308223E-3</v>
      </c>
      <c r="I71" s="29">
        <f t="shared" si="12"/>
        <v>1.2893036148850102E-3</v>
      </c>
      <c r="J71" s="29">
        <f t="shared" si="12"/>
        <v>2.4235704102645336E-3</v>
      </c>
      <c r="K71" s="29">
        <f t="shared" si="12"/>
        <v>2.1586958937159727E-3</v>
      </c>
    </row>
    <row r="72" spans="1:11" x14ac:dyDescent="0.25">
      <c r="A72" s="10">
        <f t="shared" si="8"/>
        <v>96748</v>
      </c>
      <c r="B72" s="28">
        <f t="shared" ref="B72:K72" si="13">B34/B$10</f>
        <v>1.5235644637053087E-4</v>
      </c>
      <c r="C72" s="28">
        <f t="shared" si="13"/>
        <v>4.0350375762874293E-4</v>
      </c>
      <c r="D72" s="28">
        <f t="shared" si="13"/>
        <v>3.6594088391357144E-4</v>
      </c>
      <c r="E72" s="28">
        <f t="shared" si="13"/>
        <v>1.6668611337989432E-4</v>
      </c>
      <c r="F72" s="28">
        <f t="shared" si="13"/>
        <v>1.8234865061998541E-4</v>
      </c>
      <c r="G72" s="28">
        <f t="shared" si="13"/>
        <v>2.464146666009561E-4</v>
      </c>
      <c r="H72" s="28">
        <f t="shared" si="13"/>
        <v>2.769451322820279E-4</v>
      </c>
      <c r="I72" s="29">
        <f t="shared" si="13"/>
        <v>2.256281326048768E-4</v>
      </c>
      <c r="J72" s="29">
        <f t="shared" si="13"/>
        <v>5.5441153175986063E-4</v>
      </c>
      <c r="K72" s="29">
        <f t="shared" si="13"/>
        <v>6.0316502912652185E-4</v>
      </c>
    </row>
    <row r="73" spans="1:11" x14ac:dyDescent="0.25">
      <c r="A73" s="10">
        <f t="shared" si="8"/>
        <v>96753</v>
      </c>
      <c r="B73" s="28">
        <f t="shared" ref="B73:K73" si="14">B35/B$10</f>
        <v>2.590059588299025E-3</v>
      </c>
      <c r="C73" s="28">
        <f t="shared" si="14"/>
        <v>4.5898552430269505E-3</v>
      </c>
      <c r="D73" s="28">
        <f t="shared" si="14"/>
        <v>3.709309868760292E-3</v>
      </c>
      <c r="E73" s="28">
        <f t="shared" si="14"/>
        <v>2.5836347573883621E-3</v>
      </c>
      <c r="F73" s="28">
        <f t="shared" si="14"/>
        <v>2.6357668589616075E-3</v>
      </c>
      <c r="G73" s="28">
        <f t="shared" si="14"/>
        <v>2.6119954659701346E-3</v>
      </c>
      <c r="H73" s="28">
        <f t="shared" si="14"/>
        <v>2.6065424214779098E-3</v>
      </c>
      <c r="I73" s="29">
        <f t="shared" si="14"/>
        <v>1.4988154523038243E-3</v>
      </c>
      <c r="J73" s="29">
        <f t="shared" si="14"/>
        <v>4.625376207825123E-3</v>
      </c>
      <c r="K73" s="29">
        <f t="shared" si="14"/>
        <v>3.8094633418517166E-3</v>
      </c>
    </row>
    <row r="74" spans="1:11" x14ac:dyDescent="0.25">
      <c r="A74" s="10">
        <f t="shared" si="8"/>
        <v>96757</v>
      </c>
      <c r="B74" s="28">
        <f t="shared" ref="B74:K74" si="15">B36/B$10</f>
        <v>1.6928494041170097E-5</v>
      </c>
      <c r="C74" s="28">
        <f t="shared" si="15"/>
        <v>6.7250626271457147E-5</v>
      </c>
      <c r="D74" s="28">
        <f t="shared" si="15"/>
        <v>8.316838270762987E-5</v>
      </c>
      <c r="E74" s="28">
        <f t="shared" si="15"/>
        <v>3.3337222675978862E-5</v>
      </c>
      <c r="F74" s="28">
        <f t="shared" si="15"/>
        <v>0</v>
      </c>
      <c r="G74" s="28">
        <f t="shared" si="15"/>
        <v>1.6427644440063739E-5</v>
      </c>
      <c r="H74" s="28">
        <f t="shared" si="15"/>
        <v>1.6290890134236934E-5</v>
      </c>
      <c r="I74" s="29">
        <f t="shared" si="15"/>
        <v>1.6116295186062628E-5</v>
      </c>
      <c r="J74" s="29">
        <f t="shared" si="15"/>
        <v>9.5041976873118963E-5</v>
      </c>
      <c r="K74" s="29">
        <f t="shared" si="15"/>
        <v>7.9363819621910766E-5</v>
      </c>
    </row>
    <row r="75" spans="1:11" x14ac:dyDescent="0.25">
      <c r="A75" s="10">
        <f t="shared" si="8"/>
        <v>96761</v>
      </c>
      <c r="B75" s="28">
        <f t="shared" ref="B75:K75" si="16">B37/B$10</f>
        <v>1.5404929577464788E-3</v>
      </c>
      <c r="C75" s="28">
        <f t="shared" si="16"/>
        <v>3.0599034953513004E-3</v>
      </c>
      <c r="D75" s="28">
        <f t="shared" si="16"/>
        <v>2.3786157454382144E-3</v>
      </c>
      <c r="E75" s="28">
        <f t="shared" si="16"/>
        <v>1.6335239111229644E-3</v>
      </c>
      <c r="F75" s="28">
        <f t="shared" si="16"/>
        <v>1.7571779059744048E-3</v>
      </c>
      <c r="G75" s="28">
        <f t="shared" si="16"/>
        <v>2.0534555550079676E-3</v>
      </c>
      <c r="H75" s="28">
        <f t="shared" si="16"/>
        <v>2.0200703766453799E-3</v>
      </c>
      <c r="I75" s="29">
        <f t="shared" si="16"/>
        <v>1.2893036148850102E-3</v>
      </c>
      <c r="J75" s="29">
        <f t="shared" si="16"/>
        <v>3.0255029304609537E-3</v>
      </c>
      <c r="K75" s="29">
        <f t="shared" si="16"/>
        <v>1.9364771987746227E-3</v>
      </c>
    </row>
    <row r="76" spans="1:11" x14ac:dyDescent="0.25">
      <c r="A76" s="10">
        <f t="shared" si="8"/>
        <v>96763</v>
      </c>
      <c r="B76" s="28">
        <f t="shared" ref="B76:K76" si="17">B38/B$10</f>
        <v>1.5235644637053087E-4</v>
      </c>
      <c r="C76" s="28">
        <f t="shared" si="17"/>
        <v>3.1944047478942147E-4</v>
      </c>
      <c r="D76" s="28">
        <f t="shared" si="17"/>
        <v>3.6594088391357144E-4</v>
      </c>
      <c r="E76" s="28">
        <f t="shared" si="17"/>
        <v>2.000233360558732E-4</v>
      </c>
      <c r="F76" s="28">
        <f t="shared" si="17"/>
        <v>2.4865725084543465E-4</v>
      </c>
      <c r="G76" s="28">
        <f t="shared" si="17"/>
        <v>4.1069111100159347E-4</v>
      </c>
      <c r="H76" s="28">
        <f t="shared" si="17"/>
        <v>2.932360224162648E-4</v>
      </c>
      <c r="I76" s="29">
        <f t="shared" si="17"/>
        <v>2.0951183741881415E-4</v>
      </c>
      <c r="J76" s="29">
        <f t="shared" si="17"/>
        <v>5.8609219071756693E-4</v>
      </c>
      <c r="K76" s="29">
        <f t="shared" si="17"/>
        <v>2.8570975063887873E-4</v>
      </c>
    </row>
    <row r="77" spans="1:11" x14ac:dyDescent="0.25">
      <c r="A77" s="10">
        <f t="shared" si="8"/>
        <v>96768</v>
      </c>
      <c r="B77" s="28">
        <f t="shared" ref="B77:K77" si="18">B39/B$10</f>
        <v>1.2865655471289274E-3</v>
      </c>
      <c r="C77" s="28">
        <f t="shared" si="18"/>
        <v>2.1352073841187647E-3</v>
      </c>
      <c r="D77" s="28">
        <f t="shared" si="18"/>
        <v>1.962773831900065E-3</v>
      </c>
      <c r="E77" s="28">
        <f t="shared" si="18"/>
        <v>1.4335005750670913E-3</v>
      </c>
      <c r="F77" s="28">
        <f t="shared" si="18"/>
        <v>1.6245607055235063E-3</v>
      </c>
      <c r="G77" s="28">
        <f t="shared" si="18"/>
        <v>1.7413303106467563E-3</v>
      </c>
      <c r="H77" s="28">
        <f t="shared" si="18"/>
        <v>1.5802163430209827E-3</v>
      </c>
      <c r="I77" s="29">
        <f t="shared" si="18"/>
        <v>1.0475591870940709E-3</v>
      </c>
      <c r="J77" s="29">
        <f t="shared" si="18"/>
        <v>1.869158878504673E-3</v>
      </c>
      <c r="K77" s="29">
        <f t="shared" si="18"/>
        <v>1.8253678513039475E-3</v>
      </c>
    </row>
    <row r="78" spans="1:11" x14ac:dyDescent="0.25">
      <c r="A78" s="10">
        <f t="shared" si="8"/>
        <v>96770</v>
      </c>
      <c r="B78" s="28">
        <f t="shared" ref="B78:K78" si="19">B40/B$10</f>
        <v>8.4642470205850486E-5</v>
      </c>
      <c r="C78" s="28">
        <f t="shared" si="19"/>
        <v>3.3625313135728573E-5</v>
      </c>
      <c r="D78" s="28">
        <f t="shared" si="19"/>
        <v>3.3267353083051944E-5</v>
      </c>
      <c r="E78" s="28">
        <f t="shared" si="19"/>
        <v>1.6668611337989431E-5</v>
      </c>
      <c r="F78" s="28">
        <f t="shared" si="19"/>
        <v>6.6308600225449234E-5</v>
      </c>
      <c r="G78" s="28">
        <f t="shared" si="19"/>
        <v>4.928293332019122E-5</v>
      </c>
      <c r="H78" s="28">
        <f t="shared" si="19"/>
        <v>3.2581780268473868E-5</v>
      </c>
      <c r="I78" s="29">
        <f t="shared" si="19"/>
        <v>6.4465180744250513E-5</v>
      </c>
      <c r="J78" s="29">
        <f t="shared" si="19"/>
        <v>1.4256296530967843E-4</v>
      </c>
      <c r="K78" s="29">
        <f t="shared" si="19"/>
        <v>1.2698211139505723E-4</v>
      </c>
    </row>
    <row r="79" spans="1:11" x14ac:dyDescent="0.25">
      <c r="A79" s="10">
        <f t="shared" si="8"/>
        <v>96779</v>
      </c>
      <c r="B79" s="28">
        <f t="shared" ref="B79:K79" si="20">B41/B$10</f>
        <v>1.0157096424702059E-4</v>
      </c>
      <c r="C79" s="28">
        <f t="shared" si="20"/>
        <v>4.0350375762874293E-4</v>
      </c>
      <c r="D79" s="28">
        <f t="shared" si="20"/>
        <v>3.3267353083051948E-4</v>
      </c>
      <c r="E79" s="28">
        <f t="shared" si="20"/>
        <v>2.000233360558732E-4</v>
      </c>
      <c r="F79" s="28">
        <f t="shared" si="20"/>
        <v>1.8234865061998541E-4</v>
      </c>
      <c r="G79" s="28">
        <f t="shared" si="20"/>
        <v>2.2998702216089236E-4</v>
      </c>
      <c r="H79" s="28">
        <f t="shared" si="20"/>
        <v>2.2807246187931708E-4</v>
      </c>
      <c r="I79" s="29">
        <f t="shared" si="20"/>
        <v>9.6697771116375763E-5</v>
      </c>
      <c r="J79" s="29">
        <f t="shared" si="20"/>
        <v>3.1680658957706321E-4</v>
      </c>
      <c r="K79" s="29">
        <f t="shared" si="20"/>
        <v>2.3809145886573228E-4</v>
      </c>
    </row>
    <row r="80" spans="1:11" x14ac:dyDescent="0.25">
      <c r="A80" s="10">
        <f t="shared" si="8"/>
        <v>96788</v>
      </c>
      <c r="B80" s="28">
        <f t="shared" ref="B80:K80" si="21">B42/B$10</f>
        <v>0</v>
      </c>
      <c r="C80" s="28">
        <f t="shared" si="21"/>
        <v>0</v>
      </c>
      <c r="D80" s="28">
        <f t="shared" si="21"/>
        <v>0</v>
      </c>
      <c r="E80" s="28">
        <f t="shared" si="21"/>
        <v>0</v>
      </c>
      <c r="F80" s="28">
        <f t="shared" si="21"/>
        <v>0</v>
      </c>
      <c r="G80" s="28">
        <f t="shared" si="21"/>
        <v>0</v>
      </c>
      <c r="H80" s="28">
        <f t="shared" si="21"/>
        <v>0</v>
      </c>
      <c r="I80" s="29">
        <f t="shared" si="21"/>
        <v>0</v>
      </c>
      <c r="J80" s="29">
        <f t="shared" si="21"/>
        <v>1.5840329478853161E-5</v>
      </c>
      <c r="K80" s="29">
        <f t="shared" si="21"/>
        <v>1.5872763924382153E-5</v>
      </c>
    </row>
    <row r="81" spans="1:11" x14ac:dyDescent="0.25">
      <c r="A81" s="10">
        <f t="shared" si="8"/>
        <v>96790</v>
      </c>
      <c r="B81" s="28">
        <f t="shared" ref="B81:K81" si="22">B43/B$10</f>
        <v>5.0785482123510289E-4</v>
      </c>
      <c r="C81" s="28">
        <f t="shared" si="22"/>
        <v>1.4122631517006002E-3</v>
      </c>
      <c r="D81" s="28">
        <f t="shared" si="22"/>
        <v>1.1144563282822401E-3</v>
      </c>
      <c r="E81" s="28">
        <f t="shared" si="22"/>
        <v>6.834130648575667E-4</v>
      </c>
      <c r="F81" s="28">
        <f t="shared" si="22"/>
        <v>5.3046880180359387E-4</v>
      </c>
      <c r="G81" s="28">
        <f t="shared" si="22"/>
        <v>5.9139519984229461E-4</v>
      </c>
      <c r="H81" s="28">
        <f t="shared" si="22"/>
        <v>5.538902645640558E-4</v>
      </c>
      <c r="I81" s="29">
        <f t="shared" si="22"/>
        <v>3.8679108446550305E-4</v>
      </c>
      <c r="J81" s="29">
        <f t="shared" si="22"/>
        <v>9.5041976873118958E-4</v>
      </c>
      <c r="K81" s="29">
        <f t="shared" si="22"/>
        <v>8.0951096014348983E-4</v>
      </c>
    </row>
    <row r="82" spans="1:11" ht="15.75" thickBot="1" x14ac:dyDescent="0.3">
      <c r="A82" s="10">
        <f t="shared" si="8"/>
        <v>96793</v>
      </c>
      <c r="B82" s="28">
        <f t="shared" ref="B82:K82" si="23">B44/B$10</f>
        <v>1.9637053087757312E-3</v>
      </c>
      <c r="C82" s="28">
        <f t="shared" si="23"/>
        <v>3.4129692832764505E-3</v>
      </c>
      <c r="D82" s="28">
        <f t="shared" si="23"/>
        <v>3.0772301601823052E-3</v>
      </c>
      <c r="E82" s="28">
        <f t="shared" si="23"/>
        <v>2.2335939192905841E-3</v>
      </c>
      <c r="F82" s="28">
        <f t="shared" si="23"/>
        <v>2.1881838074398249E-3</v>
      </c>
      <c r="G82" s="28">
        <f t="shared" si="23"/>
        <v>2.5627125326499432E-3</v>
      </c>
      <c r="H82" s="28">
        <f t="shared" si="23"/>
        <v>2.4110517398670665E-3</v>
      </c>
      <c r="I82" s="29">
        <f t="shared" si="23"/>
        <v>1.9823043078857033E-3</v>
      </c>
      <c r="J82" s="29">
        <f t="shared" si="23"/>
        <v>4.0076033581498494E-3</v>
      </c>
      <c r="K82" s="29">
        <f t="shared" si="23"/>
        <v>3.730099522229806E-3</v>
      </c>
    </row>
    <row r="83" spans="1:11" ht="16.5" thickTop="1" x14ac:dyDescent="0.25">
      <c r="A83" s="25" t="str">
        <f t="shared" ref="A83" si="24">$A45</f>
        <v>Total</v>
      </c>
      <c r="B83" s="33">
        <f t="shared" ref="B83:K83" si="25">B45/B$10</f>
        <v>1.0106310942578548E-2</v>
      </c>
      <c r="C83" s="33">
        <f t="shared" si="25"/>
        <v>1.9317742396476066E-2</v>
      </c>
      <c r="D83" s="33">
        <f t="shared" si="25"/>
        <v>1.6118032568738668E-2</v>
      </c>
      <c r="E83" s="33">
        <f t="shared" si="25"/>
        <v>1.1267981264480855E-2</v>
      </c>
      <c r="F83" s="33">
        <f t="shared" si="25"/>
        <v>1.1753199389960878E-2</v>
      </c>
      <c r="G83" s="33">
        <f t="shared" si="25"/>
        <v>1.3076404974290736E-2</v>
      </c>
      <c r="H83" s="33">
        <f t="shared" si="25"/>
        <v>1.2185585820409227E-2</v>
      </c>
      <c r="I83" s="34">
        <f t="shared" si="25"/>
        <v>8.7511482860320074E-3</v>
      </c>
      <c r="J83" s="34">
        <f t="shared" si="25"/>
        <v>2.0133058767622367E-2</v>
      </c>
      <c r="K83" s="34">
        <f t="shared" si="25"/>
        <v>1.711083951048396E-2</v>
      </c>
    </row>
    <row r="84" spans="1:11" x14ac:dyDescent="0.25">
      <c r="B84" s="35"/>
      <c r="C84" s="35"/>
      <c r="D84" s="35"/>
      <c r="E84" s="35"/>
      <c r="F84" s="35"/>
      <c r="G84" s="35"/>
      <c r="H84" s="35"/>
      <c r="I84" s="35"/>
    </row>
    <row r="85" spans="1:11" ht="15.75" x14ac:dyDescent="0.25">
      <c r="A85" s="20" t="s">
        <v>10</v>
      </c>
      <c r="B85" s="46" t="s">
        <v>4</v>
      </c>
      <c r="C85" s="46"/>
      <c r="D85" s="46"/>
      <c r="E85" s="46"/>
      <c r="F85" s="46"/>
      <c r="G85" s="46"/>
      <c r="H85" s="46"/>
      <c r="I85" s="47"/>
    </row>
    <row r="86" spans="1:11" ht="15.75" x14ac:dyDescent="0.25">
      <c r="A86" s="2" t="s">
        <v>14</v>
      </c>
      <c r="B86" s="2">
        <v>2013</v>
      </c>
      <c r="C86" s="2">
        <v>2014</v>
      </c>
      <c r="D86" s="2">
        <v>2015</v>
      </c>
      <c r="E86" s="2">
        <v>2016</v>
      </c>
      <c r="F86" s="2">
        <v>2017</v>
      </c>
      <c r="G86" s="2">
        <v>2018</v>
      </c>
      <c r="H86" s="2">
        <v>2019</v>
      </c>
      <c r="I86" s="3">
        <v>2020</v>
      </c>
      <c r="J86" s="4">
        <v>2021</v>
      </c>
      <c r="K86" s="4">
        <v>2022</v>
      </c>
    </row>
    <row r="87" spans="1:11" x14ac:dyDescent="0.25">
      <c r="A87" s="10">
        <f>$A49</f>
        <v>96708</v>
      </c>
      <c r="B87" s="28">
        <f t="shared" ref="B87:K87" si="26">B49/B$14</f>
        <v>0</v>
      </c>
      <c r="C87" s="28">
        <f t="shared" si="26"/>
        <v>9.4670074789359086E-5</v>
      </c>
      <c r="D87" s="28">
        <f t="shared" si="26"/>
        <v>9.6024582293067023E-5</v>
      </c>
      <c r="E87" s="28">
        <f t="shared" si="26"/>
        <v>0</v>
      </c>
      <c r="F87" s="28">
        <f t="shared" si="26"/>
        <v>1.8135654697134566E-4</v>
      </c>
      <c r="G87" s="28">
        <f t="shared" si="26"/>
        <v>0</v>
      </c>
      <c r="H87" s="28">
        <f t="shared" si="26"/>
        <v>0</v>
      </c>
      <c r="I87" s="29">
        <f t="shared" si="26"/>
        <v>0</v>
      </c>
      <c r="J87" s="29">
        <f t="shared" si="26"/>
        <v>9.3826233814974663E-4</v>
      </c>
      <c r="K87" s="29">
        <f t="shared" si="26"/>
        <v>9.3650496347630639E-5</v>
      </c>
    </row>
    <row r="88" spans="1:11" x14ac:dyDescent="0.25">
      <c r="A88" s="10">
        <f>$A50</f>
        <v>96713</v>
      </c>
      <c r="B88" s="28">
        <f t="shared" ref="B88:K88" si="27">B50/B$14</f>
        <v>0</v>
      </c>
      <c r="C88" s="28">
        <f t="shared" si="27"/>
        <v>0</v>
      </c>
      <c r="D88" s="28">
        <f t="shared" si="27"/>
        <v>0</v>
      </c>
      <c r="E88" s="28">
        <f t="shared" si="27"/>
        <v>0</v>
      </c>
      <c r="F88" s="28">
        <f t="shared" si="27"/>
        <v>0</v>
      </c>
      <c r="G88" s="28">
        <f t="shared" si="27"/>
        <v>0</v>
      </c>
      <c r="H88" s="28">
        <f t="shared" si="27"/>
        <v>0</v>
      </c>
      <c r="I88" s="29">
        <f t="shared" si="27"/>
        <v>8.8849400266548207E-5</v>
      </c>
      <c r="J88" s="29">
        <f t="shared" si="27"/>
        <v>1.9703509101144682E-3</v>
      </c>
      <c r="K88" s="29">
        <f t="shared" si="27"/>
        <v>0</v>
      </c>
    </row>
    <row r="89" spans="1:11" x14ac:dyDescent="0.25">
      <c r="A89" s="10">
        <f>$A52</f>
        <v>96732</v>
      </c>
      <c r="B89" s="28">
        <f t="shared" ref="B89:K89" si="28">B52/B$14</f>
        <v>2.8557829604950022E-4</v>
      </c>
      <c r="C89" s="28">
        <f t="shared" si="28"/>
        <v>2.8401022436807724E-4</v>
      </c>
      <c r="D89" s="28">
        <f t="shared" si="28"/>
        <v>9.6024582293067023E-5</v>
      </c>
      <c r="E89" s="28">
        <f t="shared" si="28"/>
        <v>1.8384042650978951E-4</v>
      </c>
      <c r="F89" s="28">
        <f t="shared" si="28"/>
        <v>1.8135654697134566E-4</v>
      </c>
      <c r="G89" s="28">
        <f t="shared" si="28"/>
        <v>9.089256498818396E-5</v>
      </c>
      <c r="H89" s="28">
        <f t="shared" si="28"/>
        <v>1.795654516071108E-4</v>
      </c>
      <c r="I89" s="29">
        <f t="shared" si="28"/>
        <v>7.9964460239893376E-4</v>
      </c>
      <c r="J89" s="29">
        <f t="shared" si="28"/>
        <v>4.6913116907487332E-4</v>
      </c>
      <c r="K89" s="29">
        <f t="shared" si="28"/>
        <v>6.5555347443341445E-4</v>
      </c>
    </row>
    <row r="90" spans="1:11" x14ac:dyDescent="0.25">
      <c r="A90" s="10">
        <f t="shared" ref="A90:A96" si="29">$A54</f>
        <v>96748</v>
      </c>
      <c r="B90" s="28">
        <f t="shared" ref="B90:K90" si="30">B54/B$14</f>
        <v>0</v>
      </c>
      <c r="C90" s="28">
        <f t="shared" si="30"/>
        <v>1.8934014957871817E-4</v>
      </c>
      <c r="D90" s="28">
        <f t="shared" si="30"/>
        <v>0</v>
      </c>
      <c r="E90" s="28">
        <f t="shared" si="30"/>
        <v>9.1920213254894755E-5</v>
      </c>
      <c r="F90" s="28">
        <f t="shared" si="30"/>
        <v>0</v>
      </c>
      <c r="G90" s="28">
        <f t="shared" si="30"/>
        <v>0</v>
      </c>
      <c r="H90" s="28">
        <f t="shared" si="30"/>
        <v>0</v>
      </c>
      <c r="I90" s="29">
        <f t="shared" si="30"/>
        <v>8.8849400266548207E-5</v>
      </c>
      <c r="J90" s="29">
        <f t="shared" si="30"/>
        <v>1.5950459748545693E-3</v>
      </c>
      <c r="K90" s="29">
        <f t="shared" si="30"/>
        <v>1.8730099269526128E-4</v>
      </c>
    </row>
    <row r="91" spans="1:11" x14ac:dyDescent="0.25">
      <c r="A91" s="10">
        <f t="shared" si="29"/>
        <v>96753</v>
      </c>
      <c r="B91" s="28">
        <f t="shared" ref="B91:K91" si="31">B55/B$14</f>
        <v>4.7596382674916705E-4</v>
      </c>
      <c r="C91" s="28">
        <f t="shared" si="31"/>
        <v>5.6802044873615449E-4</v>
      </c>
      <c r="D91" s="28">
        <f t="shared" si="31"/>
        <v>4.801229114653351E-4</v>
      </c>
      <c r="E91" s="28">
        <f t="shared" si="31"/>
        <v>1.8384042650978951E-4</v>
      </c>
      <c r="F91" s="28">
        <f t="shared" si="31"/>
        <v>9.067827348567283E-5</v>
      </c>
      <c r="G91" s="28">
        <f t="shared" si="31"/>
        <v>1.8178512997636792E-4</v>
      </c>
      <c r="H91" s="28">
        <f t="shared" si="31"/>
        <v>5.3869635482133233E-4</v>
      </c>
      <c r="I91" s="29">
        <f t="shared" si="31"/>
        <v>1.3327410039982231E-3</v>
      </c>
      <c r="J91" s="29">
        <f t="shared" si="31"/>
        <v>9.3826233814974671E-5</v>
      </c>
      <c r="K91" s="29">
        <f t="shared" si="31"/>
        <v>1.030155459823937E-3</v>
      </c>
    </row>
    <row r="92" spans="1:11" x14ac:dyDescent="0.25">
      <c r="A92" s="10">
        <f t="shared" si="29"/>
        <v>96761</v>
      </c>
      <c r="B92" s="28">
        <f t="shared" ref="B92:K92" si="32">B56/B$14</f>
        <v>4.7596382674916705E-4</v>
      </c>
      <c r="C92" s="28">
        <f t="shared" si="32"/>
        <v>1.8934014957871817E-4</v>
      </c>
      <c r="D92" s="28">
        <f t="shared" si="32"/>
        <v>1.9204916458613405E-4</v>
      </c>
      <c r="E92" s="28">
        <f t="shared" si="32"/>
        <v>6.4344149278426329E-4</v>
      </c>
      <c r="F92" s="28">
        <f t="shared" si="32"/>
        <v>1.8135654697134566E-4</v>
      </c>
      <c r="G92" s="28">
        <f t="shared" si="32"/>
        <v>1.8178512997636792E-4</v>
      </c>
      <c r="H92" s="28">
        <f t="shared" si="32"/>
        <v>3.5913090321422161E-4</v>
      </c>
      <c r="I92" s="29">
        <f t="shared" si="32"/>
        <v>8.8849400266548207E-5</v>
      </c>
      <c r="J92" s="29">
        <f t="shared" si="32"/>
        <v>2.1580033777444173E-3</v>
      </c>
      <c r="K92" s="29">
        <f t="shared" si="32"/>
        <v>9.3650496347630644E-4</v>
      </c>
    </row>
    <row r="93" spans="1:11" x14ac:dyDescent="0.25">
      <c r="A93" s="10">
        <f t="shared" si="29"/>
        <v>96763</v>
      </c>
      <c r="B93" s="28">
        <f t="shared" ref="B93:K93" si="33">B57/B$14</f>
        <v>0</v>
      </c>
      <c r="C93" s="28">
        <f t="shared" si="33"/>
        <v>0</v>
      </c>
      <c r="D93" s="28">
        <f t="shared" si="33"/>
        <v>0</v>
      </c>
      <c r="E93" s="28">
        <f t="shared" si="33"/>
        <v>9.1920213254894755E-5</v>
      </c>
      <c r="F93" s="28">
        <f t="shared" si="33"/>
        <v>0</v>
      </c>
      <c r="G93" s="28">
        <f t="shared" si="33"/>
        <v>9.089256498818396E-5</v>
      </c>
      <c r="H93" s="28">
        <f t="shared" si="33"/>
        <v>0</v>
      </c>
      <c r="I93" s="29">
        <f t="shared" si="33"/>
        <v>0</v>
      </c>
      <c r="J93" s="29">
        <f t="shared" si="33"/>
        <v>1.8765246762994934E-4</v>
      </c>
      <c r="K93" s="29">
        <f t="shared" si="33"/>
        <v>9.3650496347630639E-5</v>
      </c>
    </row>
    <row r="94" spans="1:11" x14ac:dyDescent="0.25">
      <c r="A94" s="10">
        <f t="shared" si="29"/>
        <v>96768</v>
      </c>
      <c r="B94" s="28">
        <f t="shared" ref="B94:K94" si="34">B58/B$14</f>
        <v>2.8557829604950022E-4</v>
      </c>
      <c r="C94" s="28">
        <f t="shared" si="34"/>
        <v>2.8401022436807724E-4</v>
      </c>
      <c r="D94" s="28">
        <f t="shared" si="34"/>
        <v>0</v>
      </c>
      <c r="E94" s="28">
        <f t="shared" si="34"/>
        <v>2.7576063976468427E-4</v>
      </c>
      <c r="F94" s="28">
        <f t="shared" si="34"/>
        <v>9.067827348567283E-5</v>
      </c>
      <c r="G94" s="28">
        <f t="shared" si="34"/>
        <v>0</v>
      </c>
      <c r="H94" s="28">
        <f t="shared" si="34"/>
        <v>8.9782725803555402E-5</v>
      </c>
      <c r="I94" s="29">
        <f t="shared" si="34"/>
        <v>8.8849400266548207E-5</v>
      </c>
      <c r="J94" s="29">
        <f t="shared" si="34"/>
        <v>2.81478701444924E-4</v>
      </c>
      <c r="K94" s="29">
        <f t="shared" si="34"/>
        <v>2.8095148904289194E-4</v>
      </c>
    </row>
    <row r="95" spans="1:11" x14ac:dyDescent="0.25">
      <c r="A95" s="10">
        <f t="shared" si="29"/>
        <v>96779</v>
      </c>
      <c r="B95" s="28">
        <f t="shared" ref="B95:K95" si="35">B59/B$14</f>
        <v>1.9038553069966683E-4</v>
      </c>
      <c r="C95" s="28">
        <f t="shared" si="35"/>
        <v>9.4670074789359086E-5</v>
      </c>
      <c r="D95" s="28">
        <f t="shared" si="35"/>
        <v>1.9204916458613405E-4</v>
      </c>
      <c r="E95" s="28">
        <f t="shared" si="35"/>
        <v>9.1920213254894755E-5</v>
      </c>
      <c r="F95" s="28">
        <f t="shared" si="35"/>
        <v>0</v>
      </c>
      <c r="G95" s="28">
        <f t="shared" si="35"/>
        <v>0</v>
      </c>
      <c r="H95" s="28">
        <f t="shared" si="35"/>
        <v>0</v>
      </c>
      <c r="I95" s="29">
        <f t="shared" si="35"/>
        <v>0</v>
      </c>
      <c r="J95" s="29">
        <f t="shared" si="35"/>
        <v>1.8765246762994934E-4</v>
      </c>
      <c r="K95" s="29">
        <f t="shared" si="35"/>
        <v>0</v>
      </c>
    </row>
    <row r="96" spans="1:11" x14ac:dyDescent="0.25">
      <c r="A96" s="10">
        <f t="shared" si="29"/>
        <v>96784</v>
      </c>
      <c r="B96" s="28">
        <f t="shared" ref="B96:K96" si="36">B60/B$14</f>
        <v>9.5192765349833415E-5</v>
      </c>
      <c r="C96" s="28">
        <f t="shared" si="36"/>
        <v>0</v>
      </c>
      <c r="D96" s="28">
        <f t="shared" si="36"/>
        <v>9.6024582293067023E-5</v>
      </c>
      <c r="E96" s="28">
        <f t="shared" si="36"/>
        <v>0</v>
      </c>
      <c r="F96" s="28">
        <f t="shared" si="36"/>
        <v>1.8135654697134566E-4</v>
      </c>
      <c r="G96" s="28">
        <f t="shared" si="36"/>
        <v>0</v>
      </c>
      <c r="H96" s="28">
        <f t="shared" si="36"/>
        <v>0</v>
      </c>
      <c r="I96" s="29">
        <f t="shared" si="36"/>
        <v>8.8849400266548207E-5</v>
      </c>
      <c r="J96" s="29">
        <f t="shared" si="36"/>
        <v>9.3826233814974671E-5</v>
      </c>
      <c r="K96" s="29">
        <f t="shared" si="36"/>
        <v>1.8730099269526128E-4</v>
      </c>
    </row>
    <row r="97" spans="1:11" ht="15.75" thickBot="1" x14ac:dyDescent="0.3">
      <c r="A97" s="10">
        <f t="shared" ref="A97:A98" si="37">$A62</f>
        <v>96793</v>
      </c>
      <c r="B97" s="28">
        <f t="shared" ref="B97:K98" si="38">B62/B$14</f>
        <v>9.519276534983341E-4</v>
      </c>
      <c r="C97" s="28">
        <f t="shared" si="38"/>
        <v>2.8401022436807724E-4</v>
      </c>
      <c r="D97" s="28">
        <f t="shared" si="38"/>
        <v>4.801229114653351E-4</v>
      </c>
      <c r="E97" s="28">
        <f t="shared" si="38"/>
        <v>7.3536170603915804E-4</v>
      </c>
      <c r="F97" s="28">
        <f t="shared" si="38"/>
        <v>1.8135654697134566E-4</v>
      </c>
      <c r="G97" s="28">
        <f t="shared" si="38"/>
        <v>0</v>
      </c>
      <c r="H97" s="28">
        <f t="shared" si="38"/>
        <v>0</v>
      </c>
      <c r="I97" s="29">
        <f t="shared" si="38"/>
        <v>2.6654820079964462E-4</v>
      </c>
      <c r="J97" s="29">
        <f t="shared" si="38"/>
        <v>4.128354287858885E-3</v>
      </c>
      <c r="K97" s="29">
        <f t="shared" si="38"/>
        <v>1.6857089342573516E-3</v>
      </c>
    </row>
    <row r="98" spans="1:11" ht="16.5" thickTop="1" x14ac:dyDescent="0.25">
      <c r="A98" s="25" t="str">
        <f t="shared" si="37"/>
        <v>Total</v>
      </c>
      <c r="B98" s="33">
        <f t="shared" si="38"/>
        <v>2.760590195145169E-3</v>
      </c>
      <c r="C98" s="33">
        <f t="shared" si="38"/>
        <v>1.9880715705765406E-3</v>
      </c>
      <c r="D98" s="33">
        <f t="shared" si="38"/>
        <v>1.6324178989821393E-3</v>
      </c>
      <c r="E98" s="33">
        <f t="shared" si="38"/>
        <v>2.2980053313723689E-3</v>
      </c>
      <c r="F98" s="33">
        <f t="shared" si="38"/>
        <v>1.088139281828074E-3</v>
      </c>
      <c r="G98" s="33">
        <f t="shared" si="38"/>
        <v>5.4535538992910384E-4</v>
      </c>
      <c r="H98" s="33">
        <f t="shared" si="38"/>
        <v>1.1671754354462202E-3</v>
      </c>
      <c r="I98" s="34">
        <f t="shared" si="38"/>
        <v>2.8431808085295426E-3</v>
      </c>
      <c r="J98" s="34">
        <f t="shared" si="38"/>
        <v>1.2103584162131732E-2</v>
      </c>
      <c r="K98" s="34">
        <f t="shared" si="38"/>
        <v>5.6190297808578387E-3</v>
      </c>
    </row>
  </sheetData>
  <mergeCells count="14">
    <mergeCell ref="A12:I12"/>
    <mergeCell ref="A1:I1"/>
    <mergeCell ref="A2:I2"/>
    <mergeCell ref="A3:B3"/>
    <mergeCell ref="A4:I4"/>
    <mergeCell ref="A8:I8"/>
    <mergeCell ref="B66:I66"/>
    <mergeCell ref="B85:I85"/>
    <mergeCell ref="A16:I16"/>
    <mergeCell ref="A22:I22"/>
    <mergeCell ref="A27:I27"/>
    <mergeCell ref="B28:I28"/>
    <mergeCell ref="B47:I47"/>
    <mergeCell ref="A65:I65"/>
  </mergeCells>
  <conditionalFormatting sqref="A30:A44">
    <cfRule type="duplicateValues" dxfId="0" priority="1"/>
  </conditionalFormatting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0EFC7D649105419D514C7461879083" ma:contentTypeVersion="50" ma:contentTypeDescription="Create a new document." ma:contentTypeScope="" ma:versionID="50cb231b45d49db510d8fd7c0a55ecad">
  <xsd:schema xmlns:xsd="http://www.w3.org/2001/XMLSchema" xmlns:xs="http://www.w3.org/2001/XMLSchema" xmlns:p="http://schemas.microsoft.com/office/2006/metadata/properties" xmlns:ns1="http://schemas.microsoft.com/sharepoint/v3" xmlns:ns2="f5822c99-9961-48ca-933e-5d90a4aa8158" xmlns:ns3="d308fceb-9ca2-4f99-a260-64602f61e6f4" targetNamespace="http://schemas.microsoft.com/office/2006/metadata/properties" ma:root="true" ma:fieldsID="b4540b96984ca5d619a4e6235a9f6ccf" ns1:_="" ns2:_="" ns3:_="">
    <xsd:import namespace="http://schemas.microsoft.com/sharepoint/v3"/>
    <xsd:import namespace="f5822c99-9961-48ca-933e-5d90a4aa8158"/>
    <xsd:import namespace="d308fceb-9ca2-4f99-a260-64602f61e6f4"/>
    <xsd:element name="properties">
      <xsd:complexType>
        <xsd:sequence>
          <xsd:element name="documentManagement">
            <xsd:complexType>
              <xsd:all>
                <xsd:element ref="ns2:Confidential_x0020_Classification" minOccurs="0"/>
                <xsd:element ref="ns2:Data_x0020_Retention_x0020_Classification" minOccurs="0"/>
                <xsd:element ref="ns2:Workspaces_ID" minOccurs="0"/>
                <xsd:element ref="ns3:Reporting_x0020_Area" minOccurs="0"/>
                <xsd:element ref="ns3:Notes0" minOccurs="0"/>
                <xsd:element ref="ns3:Metric_x0020_Name" minOccurs="0"/>
                <xsd:element ref="ns3:Reporting_x0020_Frequency" minOccurs="0"/>
                <xsd:element ref="ns3:Report_x0020_Type" minOccurs="0"/>
                <xsd:element ref="ns3:Reported_x0020_Metric" minOccurs="0"/>
                <xsd:element ref="ns3:RMM" minOccurs="0"/>
                <xsd:element ref="ns1:PublishingStartDate" minOccurs="0"/>
                <xsd:element ref="ns1:PublishingExpirationDate" minOccurs="0"/>
                <xsd:element ref="ns3:RMM_x003a_Secondary_x0020_Report_x0020_Frequency" minOccurs="0"/>
                <xsd:element ref="ns3:RMM_x003a_Metric_x0020_Name" minOccurs="0"/>
                <xsd:element ref="ns3:RMM_x003a_Report_x0020_Frequency" minOccurs="0"/>
                <xsd:element ref="ns3:RMM_x003a_OC" minOccurs="0"/>
                <xsd:element ref="ns3:RMM_x003a_Reported_x0020_Metric" minOccurs="0"/>
                <xsd:element ref="ns3:RMM_x003a_PBR_x0020_Outcome" minOccurs="0"/>
                <xsd:element ref="ns3:RMM_x003a_Document_x0020_Name" minOccurs="0"/>
                <xsd:element ref="ns3:RMM_x003a_Report_x0020_Type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822c99-9961-48ca-933e-5d90a4aa8158" elementFormDefault="qualified">
    <xsd:import namespace="http://schemas.microsoft.com/office/2006/documentManagement/types"/>
    <xsd:import namespace="http://schemas.microsoft.com/office/infopath/2007/PartnerControls"/>
    <xsd:element name="Confidential_x0020_Classification" ma:index="8" nillable="true" ma:displayName="Information Classification" ma:description="Information Classification (per Information Resource Master Policy 01-04-00)" ma:format="Dropdown" ma:internalName="Confidential_x0020_Classification" ma:readOnly="false">
      <xsd:simpleType>
        <xsd:restriction base="dms:Choice">
          <xsd:enumeration value="Public"/>
          <xsd:enumeration value="Internal Use"/>
          <xsd:enumeration value="Confidential"/>
          <xsd:enumeration value="Confidential –Restricted Distribution"/>
        </xsd:restriction>
      </xsd:simpleType>
    </xsd:element>
    <xsd:element name="Data_x0020_Retention_x0020_Classification" ma:index="9" nillable="true" ma:displayName="Data Retention Classification" ma:description="Data Retention Classification (per Information Resource Master Policy 01-07-00)" ma:format="Dropdown" ma:internalName="Data_x0020_Retention_x0020_Classification" ma:readOnly="false">
      <xsd:simpleType>
        <xsd:restriction base="dms:Choice">
          <xsd:enumeration value="Official Record"/>
          <xsd:enumeration value="Non-Record"/>
        </xsd:restriction>
      </xsd:simpleType>
    </xsd:element>
    <xsd:element name="Workspaces_ID" ma:index="10" nillable="true" ma:displayName="Workspaces_ID" ma:internalName="Workspaces_ID" ma:readOnly="false">
      <xsd:simpleType>
        <xsd:restriction base="dms:Text">
          <xsd:maxLength value="255"/>
        </xsd:restriction>
      </xsd:simpleType>
    </xsd:element>
    <xsd:element name="TaxCatchAll" ma:index="32" nillable="true" ma:displayName="Taxonomy Catch All Column" ma:hidden="true" ma:list="{8e3a9e49-f2bc-41c4-9b38-5f72ab4eb4f2}" ma:internalName="TaxCatchAll" ma:showField="CatchAllData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08fceb-9ca2-4f99-a260-64602f61e6f4" elementFormDefault="qualified">
    <xsd:import namespace="http://schemas.microsoft.com/office/2006/documentManagement/types"/>
    <xsd:import namespace="http://schemas.microsoft.com/office/infopath/2007/PartnerControls"/>
    <xsd:element name="Reporting_x0020_Area" ma:index="11" nillable="true" ma:displayName="PBR Outcome" ma:description="PBR Reporting Area" ma:internalName="Reporting_x0020_Area" ma:readOnly="false">
      <xsd:simpleType>
        <xsd:restriction base="dms:Text">
          <xsd:maxLength value="255"/>
        </xsd:restriction>
      </xsd:simpleType>
    </xsd:element>
    <xsd:element name="Notes0" ma:index="12" nillable="true" ma:displayName="Notes" ma:internalName="Notes0" ma:readOnly="false">
      <xsd:simpleType>
        <xsd:restriction base="dms:Note">
          <xsd:maxLength value="255"/>
        </xsd:restriction>
      </xsd:simpleType>
    </xsd:element>
    <xsd:element name="Metric_x0020_Name" ma:index="13" nillable="true" ma:displayName="Metric Name" ma:description="Specific Metric Reported by the Document" ma:internalName="Metric_x0020_Name" ma:readOnly="false">
      <xsd:simpleType>
        <xsd:restriction base="dms:Text">
          <xsd:maxLength value="255"/>
        </xsd:restriction>
      </xsd:simpleType>
    </xsd:element>
    <xsd:element name="Reporting_x0020_Frequency" ma:index="14" nillable="true" ma:displayName="Reporting Frequency" ma:description="1 Quarterly&#10;2 Semi-Annual&#10;3 Annual&#10;z None" ma:internalName="Reporting_x0020_Frequency" ma:readOnly="false">
      <xsd:simpleType>
        <xsd:restriction base="dms:Text">
          <xsd:maxLength value="255"/>
        </xsd:restriction>
      </xsd:simpleType>
    </xsd:element>
    <xsd:element name="Report_x0020_Type" ma:index="15" nillable="true" ma:displayName="Report Type" ma:internalName="Report_x0020_Type" ma:readOnly="false">
      <xsd:simpleType>
        <xsd:restriction base="dms:Text">
          <xsd:maxLength value="255"/>
        </xsd:restriction>
      </xsd:simpleType>
    </xsd:element>
    <xsd:element name="Reported_x0020_Metric" ma:index="16" nillable="true" ma:displayName="Reported Metric" ma:default="N/A" ma:description="Reported Metric" ma:internalName="Reported_x0020_Metric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01a LMI Energy Burden"/>
                    <xsd:enumeration value="01b Payment Arrangement"/>
                    <xsd:enumeration value="01c Disconnections"/>
                    <xsd:enumeration value="02a Credit Ratings"/>
                    <xsd:enumeration value="02b Third-Party Generation"/>
                    <xsd:enumeration value="03a Cost Control for Non-ARA Components"/>
                    <xsd:enumeration value="03b Rate Base per Customer"/>
                    <xsd:enumeration value="03c O&amp;M cost per Customer"/>
                    <xsd:enumeration value="03d Annual Revenue Growth"/>
                    <xsd:enumeration value="04a Program Participation"/>
                    <xsd:enumeration value="04b Green Button Connect My Data"/>
                    <xsd:enumeration value="04c Green Button Download My Data"/>
                    <xsd:enumeration value="04d TOU Participation"/>
                    <xsd:enumeration value="04e AMI Opt-Out"/>
                    <xsd:enumeration value="05a LMI Program Participation"/>
                    <xsd:enumeration value="06a DER Grid Services Capability"/>
                    <xsd:enumeration value="06b DER Grid Services Enrollment"/>
                    <xsd:enumeration value="06c DER Grid Services Utilization"/>
                    <xsd:enumeration value="06d DER Curtailment"/>
                    <xsd:enumeration value="07a Fleet Electrification"/>
                    <xsd:enumeration value="07b Measured EV Load (Energy)"/>
                    <xsd:enumeration value="07c Measured EV Load (Demand)"/>
                    <xsd:enumeration value="07d Estimated EV Load"/>
                    <xsd:enumeration value="07e EV Count"/>
                    <xsd:enumeration value="07f Ride Share Fueling Hubs"/>
                    <xsd:enumeration value="08a GHG Emissions"/>
                    <xsd:enumeration value="08b GHG Intensity"/>
                    <xsd:enumeration value="09a Avoided T&amp;D Investment"/>
                    <xsd:enumeration value="09b NWA Total Cost"/>
                    <xsd:enumeration value="10a Total DER Interconnection Time"/>
                    <xsd:enumeration value="10b N/A - Reserved for future scorecard"/>
                    <xsd:enumeration value="10c Truck Roll Response Time"/>
                    <xsd:enumeration value="10d IPP Interconnection"/>
                    <xsd:enumeration value="10e Interconnection Cost Overrun"/>
                    <xsd:enumeration value="11a Critical Load"/>
                    <xsd:enumeration value="11b NIMS Certification"/>
                    <xsd:enumeration value="11c Emergency Response Training"/>
                    <xsd:enumeration value="N/A List of Additional Reports"/>
                    <xsd:enumeration value="N/A"/>
                  </xsd:restriction>
                </xsd:simpleType>
              </xsd:element>
            </xsd:sequence>
          </xsd:extension>
        </xsd:complexContent>
      </xsd:complexType>
    </xsd:element>
    <xsd:element name="RMM" ma:index="17" nillable="true" ma:displayName="RMM" ma:description="Reported Metric Attributes" ma:list="{fbae5abc-f769-442a-b1b7-59f63b6780d5}" ma:internalName="RMM" ma:readOnly="false" ma:showField="DocNam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Secondary_x0020_Report_x0020_Frequency" ma:index="20" nillable="true" ma:displayName="RMM:Secondary Report Frequency" ma:list="{fbae5abc-f769-442a-b1b7-59f63b6780d5}" ma:internalName="RMM_x003a_Secondary_x0020_Report_x0020_Frequency" ma:readOnly="true" ma:showField="SecRepFreq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Metric_x0020_Name" ma:index="21" nillable="true" ma:displayName="RMM:Metric Name" ma:list="{fbae5abc-f769-442a-b1b7-59f63b6780d5}" ma:internalName="RMM_x003a_Metric_x0020_Name" ma:readOnly="true" ma:showField="MetricNam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Report_x0020_Frequency" ma:index="22" nillable="true" ma:displayName="RMM:Report Frequency" ma:list="{fbae5abc-f769-442a-b1b7-59f63b6780d5}" ma:internalName="RMM_x003a_Report_x0020_Frequency" ma:readOnly="true" ma:showField="RepFreq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OC" ma:index="23" nillable="true" ma:displayName="RMM:OC" ma:list="{fbae5abc-f769-442a-b1b7-59f63b6780d5}" ma:internalName="RMM_x003a_OC" ma:readOnly="true" ma:showField="OC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Reported_x0020_Metric" ma:index="24" nillable="true" ma:displayName="RMM:Reported Metric" ma:list="{fbae5abc-f769-442a-b1b7-59f63b6780d5}" ma:internalName="RMM_x003a_Reported_x0020_Metric" ma:readOnly="true" ma:showField="RepMetric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PBR_x0020_Outcome" ma:index="25" nillable="true" ma:displayName="RMM:PBR Outcome" ma:list="{fbae5abc-f769-442a-b1b7-59f63b6780d5}" ma:internalName="RMM_x003a_PBR_x0020_Outcome" ma:readOnly="true" ma:showField="Titl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Document_x0020_Name" ma:index="26" nillable="true" ma:displayName="RMM:Document Name" ma:list="{fbae5abc-f769-442a-b1b7-59f63b6780d5}" ma:internalName="RMM_x003a_Document_x0020_Name" ma:readOnly="true" ma:showField="DocNam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Report_x0020_Type" ma:index="27" nillable="true" ma:displayName="RMM:Report Type" ma:list="{fbae5abc-f769-442a-b1b7-59f63b6780d5}" ma:internalName="RMM_x003a_Report_x0020_Type" ma:readOnly="true" ma:showField="RepTyp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31" nillable="true" ma:taxonomy="true" ma:internalName="lcf76f155ced4ddcb4097134ff3c332f" ma:taxonomyFieldName="MediaServiceImageTags" ma:displayName="Image Tags" ma:readOnly="false" ma:fieldId="{5cf76f15-5ced-4ddc-b409-7134ff3c332f}" ma:taxonomyMulti="true" ma:sspId="755cc815-6a27-4259-a1c5-43c2b30fea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3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Reporting_x0020_Frequency xmlns="d308fceb-9ca2-4f99-a260-64602f61e6f4">3 Annual</Reporting_x0020_Frequency>
    <RMM xmlns="d308fceb-9ca2-4f99-a260-64602f61e6f4">
      <Value>5</Value>
    </RMM>
    <lcf76f155ced4ddcb4097134ff3c332f xmlns="d308fceb-9ca2-4f99-a260-64602f61e6f4">
      <Terms xmlns="http://schemas.microsoft.com/office/infopath/2007/PartnerControls"/>
    </lcf76f155ced4ddcb4097134ff3c332f>
    <TaxCatchAll xmlns="f5822c99-9961-48ca-933e-5d90a4aa8158" xsi:nil="true"/>
    <Data_x0020_Retention_x0020_Classification xmlns="f5822c99-9961-48ca-933e-5d90a4aa8158" xsi:nil="true"/>
    <Metric_x0020_Name xmlns="d308fceb-9ca2-4f99-a260-64602f61e6f4">Payment Arrangement</Metric_x0020_Name>
    <Report_x0020_Type xmlns="d308fceb-9ca2-4f99-a260-64602f61e6f4">Reported Metric;</Report_x0020_Type>
    <Reported_x0020_Metric xmlns="d308fceb-9ca2-4f99-a260-64602f61e6f4">
      <Value>01b Payment Arrangement</Value>
    </Reported_x0020_Metric>
    <Notes0 xmlns="d308fceb-9ca2-4f99-a260-64602f61e6f4" xsi:nil="true"/>
    <Workspaces_ID xmlns="f5822c99-9961-48ca-933e-5d90a4aa8158" xsi:nil="true"/>
    <Confidential_x0020_Classification xmlns="f5822c99-9961-48ca-933e-5d90a4aa8158" xsi:nil="true"/>
    <PublishingExpirationDate xmlns="http://schemas.microsoft.com/sharepoint/v3" xsi:nil="true"/>
    <Reporting_x0020_Area xmlns="d308fceb-9ca2-4f99-a260-64602f61e6f4">01 Affordability</Reporting_x0020_Area>
  </documentManagement>
</p:properties>
</file>

<file path=customXml/itemProps1.xml><?xml version="1.0" encoding="utf-8"?>
<ds:datastoreItem xmlns:ds="http://schemas.openxmlformats.org/officeDocument/2006/customXml" ds:itemID="{E99BE879-9C3A-4C31-AF9F-78CDE52DE5C5}"/>
</file>

<file path=customXml/itemProps2.xml><?xml version="1.0" encoding="utf-8"?>
<ds:datastoreItem xmlns:ds="http://schemas.openxmlformats.org/officeDocument/2006/customXml" ds:itemID="{F1C556FB-F5D4-4C01-A172-9506BC20DE65}"/>
</file>

<file path=customXml/itemProps3.xml><?xml version="1.0" encoding="utf-8"?>
<ds:datastoreItem xmlns:ds="http://schemas.openxmlformats.org/officeDocument/2006/customXml" ds:itemID="{C9D943CC-32F1-47D4-A4B3-1C16CA3FD5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01b_pct_arrg_by_custclass_heco</vt:lpstr>
      <vt:lpstr>01b_pct_arrg_by_custclass_helco</vt:lpstr>
      <vt:lpstr>01b_pct_arrg_by_custclass_meco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2023-02-07T23:29:56Z</dcterms:created>
  <dcterms:modified xsi:type="dcterms:W3CDTF">2023-02-07T23:30:10Z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0x010100470EFC7D649105419D514C7461879083</vt:lpwstr>
  </property>
  <property fmtid="{D5CDD505-2E9C-101B-9397-08002B2CF9AE}" pid="4" name="Secondary Reporting Fewuency">
    <vt:lpwstr>None</vt:lpwstr>
  </property>
  <property fmtid="{D5CDD505-2E9C-101B-9397-08002B2CF9AE}" pid="5" name="_dlc_DocIdItemGuid">
    <vt:lpwstr>a1cab98d-2826-4f82-9f04-2d0647ef7ac8</vt:lpwstr>
  </property>
  <property fmtid="{D5CDD505-2E9C-101B-9397-08002B2CF9AE}" pid="6" name="URL">
    <vt:lpwstr/>
  </property>
</Properties>
</file>