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2102AE7F-5883-4CC6-A49C-E40D4E66520F}" xr6:coauthVersionLast="47" xr6:coauthVersionMax="47" xr10:uidLastSave="{00000000-0000-0000-0000-000000000000}"/>
  <bookViews>
    <workbookView xWindow="3900" yWindow="1890" windowWidth="22350" windowHeight="14310" xr2:uid="{00000000-000D-0000-FFFF-FFFF00000000}"/>
  </bookViews>
  <sheets>
    <sheet name="01c_pct_custclass_disconn_heco" sheetId="22" r:id="rId1"/>
    <sheet name="01c_pct_custclass_disconn_helco" sheetId="23" r:id="rId2"/>
    <sheet name="01c_pct_custclass_disconn_meco" sheetId="24" r:id="rId3"/>
  </sheets>
  <definedNames>
    <definedName name="c_an_hawaii_island_disconn_pct_comm" localSheetId="1">OFFSET('01c_pct_custclass_disconn_helco'!$B$25:$K$25,0,MAX(0,COUNTA('01c_pct_custclass_disconn_helco'!$B$23:$ZZ$23)-10),1,MIN(10,COUNTA('01c_pct_custclass_disconn_helco'!$B$23:$K$23)))</definedName>
    <definedName name="c_an_hawaii_island_disconn_pct_res" localSheetId="1">OFFSET('01c_pct_custclass_disconn_helco'!$B$24:$K$24,0,MAX(0,COUNTA('01c_pct_custclass_disconn_helco'!$B$23:$ZZ$23)-10),1,MIN(10,COUNTA('01c_pct_custclass_disconn_helco'!$B$23:$K$23)))</definedName>
    <definedName name="c_an_hawaii_island_disconn_pct_yrs" localSheetId="1">OFFSET('01c_pct_custclass_disconn_helco'!$B$23:$K$23,0,MAX(0,COUNTA('01c_pct_custclass_disconn_helco'!$B$23:$ZZ$23)-10),1,MIN(10,COUNTA('01c_pct_custclass_disconn_helco'!$B$23:$K$23)))</definedName>
    <definedName name="c_an_maui_county_disconn_pct_comm" localSheetId="2">OFFSET('01c_pct_custclass_disconn_meco'!$B$25:$K$25,0,MAX(0,COUNTA('01c_pct_custclass_disconn_meco'!$B$23:$ZZ$23)-10),1,MIN(10,COUNTA('01c_pct_custclass_disconn_meco'!$B$23:$K$23)))</definedName>
    <definedName name="c_an_maui_county_disconn_pct_res" localSheetId="2">OFFSET('01c_pct_custclass_disconn_meco'!$B$24:$K$24,0,MAX(0,COUNTA('01c_pct_custclass_disconn_meco'!$B$23:$ZZ$23)-10),1,MIN(10,COUNTA('01c_pct_custclass_disconn_meco'!$B$23:$K$23)))</definedName>
    <definedName name="c_an_maui_county_disconn_pct_yrs" localSheetId="2">OFFSET('01c_pct_custclass_disconn_meco'!$B$23:$K$23,0,MAX(0,COUNTA('01c_pct_custclass_disconn_meco'!$B$23:$ZZ$23)-10),1,MIN(10,COUNTA('01c_pct_custclass_disconn_meco'!$B$23:$K$23)))</definedName>
    <definedName name="c_an_oahu_disconn_pct_comm" localSheetId="0">OFFSET('01c_pct_custclass_disconn_heco'!$B$25:$K$25,0,MAX(0,COUNTA('01c_pct_custclass_disconn_heco'!$B$23:$ZZ$23)-10),1,MIN(10,COUNTA('01c_pct_custclass_disconn_heco'!$B$23:$K$23)))</definedName>
    <definedName name="c_an_oahu_disconn_pct_res" localSheetId="0">OFFSET('01c_pct_custclass_disconn_heco'!$B$24:$K$24,0,MAX(0,COUNTA('01c_pct_custclass_disconn_heco'!$B$23:$ZZ$23)-10),1,MIN(10,COUNTA('01c_pct_custclass_disconn_heco'!$B$23:$K$23)))</definedName>
    <definedName name="c_an_oahu_disconn_pct_yrs" localSheetId="0">OFFSET('01c_pct_custclass_disconn_heco'!$B$23:$K$23,0,MAX(0,COUNTA('01c_pct_custclass_disconn_heco'!$B$23:$ZZ$23)-10),1,MIN(10,COUNTA('01c_pct_custclass_disconn_heco'!$B$23:$K$23)))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8" i="24" l="1"/>
  <c r="K94" i="24"/>
  <c r="K64" i="24"/>
  <c r="K19" i="24" s="1"/>
  <c r="K140" i="23"/>
  <c r="K155" i="23"/>
  <c r="J18" i="22"/>
  <c r="J19" i="22"/>
  <c r="J20" i="22" s="1"/>
  <c r="K14" i="22"/>
  <c r="K157" i="22" s="1"/>
  <c r="J14" i="22"/>
  <c r="J157" i="22" s="1"/>
  <c r="K59" i="22"/>
  <c r="K18" i="22" s="1"/>
  <c r="J59" i="22"/>
  <c r="K92" i="22"/>
  <c r="K19" i="22" s="1"/>
  <c r="J92" i="22"/>
  <c r="K126" i="22"/>
  <c r="K24" i="22" s="1"/>
  <c r="J126" i="22"/>
  <c r="J24" i="22" s="1"/>
  <c r="K125" i="22"/>
  <c r="J125" i="22"/>
  <c r="K124" i="22"/>
  <c r="J124" i="22"/>
  <c r="K123" i="22"/>
  <c r="J123" i="22"/>
  <c r="K122" i="22"/>
  <c r="J122" i="22"/>
  <c r="K121" i="22"/>
  <c r="J121" i="22"/>
  <c r="K120" i="22"/>
  <c r="J120" i="22"/>
  <c r="K119" i="22"/>
  <c r="J119" i="22"/>
  <c r="K118" i="22"/>
  <c r="J118" i="22"/>
  <c r="K117" i="22"/>
  <c r="J117" i="22"/>
  <c r="K116" i="22"/>
  <c r="J116" i="22"/>
  <c r="K115" i="22"/>
  <c r="J115" i="22"/>
  <c r="K114" i="22"/>
  <c r="J114" i="22"/>
  <c r="K113" i="22"/>
  <c r="J113" i="22"/>
  <c r="K112" i="22"/>
  <c r="J112" i="22"/>
  <c r="K111" i="22"/>
  <c r="J111" i="22"/>
  <c r="K110" i="22"/>
  <c r="J110" i="22"/>
  <c r="K109" i="22"/>
  <c r="J109" i="22"/>
  <c r="K108" i="22"/>
  <c r="J108" i="22"/>
  <c r="K107" i="22"/>
  <c r="J107" i="22"/>
  <c r="K106" i="22"/>
  <c r="J106" i="22"/>
  <c r="K105" i="22"/>
  <c r="J105" i="22"/>
  <c r="K104" i="22"/>
  <c r="J104" i="22"/>
  <c r="K103" i="22"/>
  <c r="J103" i="22"/>
  <c r="K102" i="22"/>
  <c r="J102" i="22"/>
  <c r="K101" i="22"/>
  <c r="J101" i="22"/>
  <c r="K100" i="22"/>
  <c r="J100" i="22"/>
  <c r="K99" i="22"/>
  <c r="J99" i="22"/>
  <c r="K98" i="22"/>
  <c r="J98" i="22"/>
  <c r="K97" i="22"/>
  <c r="J97" i="22"/>
  <c r="J158" i="22"/>
  <c r="J155" i="22"/>
  <c r="J152" i="22"/>
  <c r="J151" i="22"/>
  <c r="J148" i="22"/>
  <c r="J147" i="22"/>
  <c r="J144" i="22"/>
  <c r="J143" i="22"/>
  <c r="J140" i="22"/>
  <c r="J139" i="22"/>
  <c r="J136" i="22"/>
  <c r="J135" i="22"/>
  <c r="J132" i="22"/>
  <c r="J131" i="22"/>
  <c r="K14" i="23"/>
  <c r="K151" i="23" s="1"/>
  <c r="J14" i="23"/>
  <c r="J139" i="23" s="1"/>
  <c r="K62" i="23"/>
  <c r="K128" i="23" s="1"/>
  <c r="K24" i="23" s="1"/>
  <c r="J62" i="23"/>
  <c r="J18" i="23" s="1"/>
  <c r="K91" i="23"/>
  <c r="K19" i="23" s="1"/>
  <c r="J91" i="23"/>
  <c r="J19" i="23" s="1"/>
  <c r="J128" i="23"/>
  <c r="J24" i="23" s="1"/>
  <c r="K127" i="23"/>
  <c r="J127" i="23"/>
  <c r="K126" i="23"/>
  <c r="J126" i="23"/>
  <c r="K125" i="23"/>
  <c r="J125" i="23"/>
  <c r="K124" i="23"/>
  <c r="J124" i="23"/>
  <c r="K123" i="23"/>
  <c r="J123" i="23"/>
  <c r="K122" i="23"/>
  <c r="J122" i="23"/>
  <c r="K121" i="23"/>
  <c r="J121" i="23"/>
  <c r="K120" i="23"/>
  <c r="J120" i="23"/>
  <c r="K119" i="23"/>
  <c r="J119" i="23"/>
  <c r="K118" i="23"/>
  <c r="J118" i="23"/>
  <c r="K117" i="23"/>
  <c r="J117" i="23"/>
  <c r="K116" i="23"/>
  <c r="J116" i="23"/>
  <c r="K115" i="23"/>
  <c r="J115" i="23"/>
  <c r="K114" i="23"/>
  <c r="J114" i="23"/>
  <c r="K113" i="23"/>
  <c r="J113" i="23"/>
  <c r="K112" i="23"/>
  <c r="J112" i="23"/>
  <c r="K111" i="23"/>
  <c r="J111" i="23"/>
  <c r="K110" i="23"/>
  <c r="J110" i="23"/>
  <c r="K109" i="23"/>
  <c r="J109" i="23"/>
  <c r="K108" i="23"/>
  <c r="J108" i="23"/>
  <c r="K107" i="23"/>
  <c r="J107" i="23"/>
  <c r="K106" i="23"/>
  <c r="J106" i="23"/>
  <c r="K105" i="23"/>
  <c r="J105" i="23"/>
  <c r="K104" i="23"/>
  <c r="J104" i="23"/>
  <c r="K103" i="23"/>
  <c r="J103" i="23"/>
  <c r="K102" i="23"/>
  <c r="J102" i="23"/>
  <c r="K101" i="23"/>
  <c r="J101" i="23"/>
  <c r="K100" i="23"/>
  <c r="J100" i="23"/>
  <c r="K99" i="23"/>
  <c r="J99" i="23"/>
  <c r="K98" i="23"/>
  <c r="J98" i="23"/>
  <c r="K97" i="23"/>
  <c r="J97" i="23"/>
  <c r="K96" i="23"/>
  <c r="J96" i="23"/>
  <c r="K154" i="23"/>
  <c r="K153" i="23"/>
  <c r="K152" i="23"/>
  <c r="K150" i="23"/>
  <c r="K149" i="23"/>
  <c r="K148" i="23"/>
  <c r="K147" i="23"/>
  <c r="K146" i="23"/>
  <c r="K145" i="23"/>
  <c r="K144" i="23"/>
  <c r="K143" i="23"/>
  <c r="K142" i="23"/>
  <c r="K141" i="23"/>
  <c r="K139" i="23"/>
  <c r="K138" i="23"/>
  <c r="K137" i="23"/>
  <c r="K136" i="23"/>
  <c r="K135" i="23"/>
  <c r="K134" i="23"/>
  <c r="K133" i="23"/>
  <c r="K132" i="23"/>
  <c r="K14" i="24"/>
  <c r="K101" i="24" s="1"/>
  <c r="J14" i="24"/>
  <c r="J90" i="24" s="1"/>
  <c r="K45" i="24"/>
  <c r="K84" i="24" s="1"/>
  <c r="K24" i="24" s="1"/>
  <c r="J45" i="24"/>
  <c r="J18" i="24" s="1"/>
  <c r="J64" i="24"/>
  <c r="J19" i="24" s="1"/>
  <c r="K83" i="24"/>
  <c r="J83" i="24"/>
  <c r="K82" i="24"/>
  <c r="J82" i="24"/>
  <c r="K81" i="24"/>
  <c r="J81" i="24"/>
  <c r="K80" i="24"/>
  <c r="J80" i="24"/>
  <c r="K79" i="24"/>
  <c r="J79" i="24"/>
  <c r="K78" i="24"/>
  <c r="J78" i="24"/>
  <c r="K77" i="24"/>
  <c r="J77" i="24"/>
  <c r="K76" i="24"/>
  <c r="J76" i="24"/>
  <c r="K75" i="24"/>
  <c r="J75" i="24"/>
  <c r="K74" i="24"/>
  <c r="J74" i="24"/>
  <c r="K73" i="24"/>
  <c r="J73" i="24"/>
  <c r="K72" i="24"/>
  <c r="J72" i="24"/>
  <c r="K71" i="24"/>
  <c r="J71" i="24"/>
  <c r="K70" i="24"/>
  <c r="J70" i="24"/>
  <c r="K69" i="24"/>
  <c r="J69" i="24"/>
  <c r="A101" i="24"/>
  <c r="A100" i="24"/>
  <c r="A99" i="24"/>
  <c r="A98" i="24"/>
  <c r="A97" i="24"/>
  <c r="A96" i="24"/>
  <c r="A95" i="24"/>
  <c r="A94" i="24"/>
  <c r="A93" i="24"/>
  <c r="A92" i="24"/>
  <c r="A91" i="24"/>
  <c r="A90" i="24"/>
  <c r="A89" i="24"/>
  <c r="I83" i="24"/>
  <c r="H83" i="24"/>
  <c r="G83" i="24"/>
  <c r="F83" i="24"/>
  <c r="E83" i="24"/>
  <c r="D83" i="24"/>
  <c r="C83" i="24"/>
  <c r="B83" i="24"/>
  <c r="A83" i="24"/>
  <c r="I82" i="24"/>
  <c r="H82" i="24"/>
  <c r="G82" i="24"/>
  <c r="F82" i="24"/>
  <c r="E82" i="24"/>
  <c r="D82" i="24"/>
  <c r="C82" i="24"/>
  <c r="B82" i="24"/>
  <c r="A82" i="24"/>
  <c r="I81" i="24"/>
  <c r="H81" i="24"/>
  <c r="G81" i="24"/>
  <c r="F81" i="24"/>
  <c r="E81" i="24"/>
  <c r="D81" i="24"/>
  <c r="C81" i="24"/>
  <c r="B81" i="24"/>
  <c r="A81" i="24"/>
  <c r="I80" i="24"/>
  <c r="H80" i="24"/>
  <c r="G80" i="24"/>
  <c r="F80" i="24"/>
  <c r="E80" i="24"/>
  <c r="D80" i="24"/>
  <c r="C80" i="24"/>
  <c r="B80" i="24"/>
  <c r="A80" i="24"/>
  <c r="I79" i="24"/>
  <c r="H79" i="24"/>
  <c r="G79" i="24"/>
  <c r="F79" i="24"/>
  <c r="E79" i="24"/>
  <c r="D79" i="24"/>
  <c r="C79" i="24"/>
  <c r="B79" i="24"/>
  <c r="A79" i="24"/>
  <c r="I78" i="24"/>
  <c r="H78" i="24"/>
  <c r="G78" i="24"/>
  <c r="F78" i="24"/>
  <c r="E78" i="24"/>
  <c r="D78" i="24"/>
  <c r="C78" i="24"/>
  <c r="B78" i="24"/>
  <c r="A78" i="24"/>
  <c r="I77" i="24"/>
  <c r="H77" i="24"/>
  <c r="G77" i="24"/>
  <c r="F77" i="24"/>
  <c r="E77" i="24"/>
  <c r="D77" i="24"/>
  <c r="C77" i="24"/>
  <c r="B77" i="24"/>
  <c r="A77" i="24"/>
  <c r="I76" i="24"/>
  <c r="H76" i="24"/>
  <c r="G76" i="24"/>
  <c r="F76" i="24"/>
  <c r="E76" i="24"/>
  <c r="D76" i="24"/>
  <c r="C76" i="24"/>
  <c r="B76" i="24"/>
  <c r="A76" i="24"/>
  <c r="I75" i="24"/>
  <c r="H75" i="24"/>
  <c r="G75" i="24"/>
  <c r="F75" i="24"/>
  <c r="E75" i="24"/>
  <c r="D75" i="24"/>
  <c r="C75" i="24"/>
  <c r="B75" i="24"/>
  <c r="A75" i="24"/>
  <c r="I74" i="24"/>
  <c r="H74" i="24"/>
  <c r="G74" i="24"/>
  <c r="F74" i="24"/>
  <c r="E74" i="24"/>
  <c r="D74" i="24"/>
  <c r="C74" i="24"/>
  <c r="B74" i="24"/>
  <c r="A74" i="24"/>
  <c r="I73" i="24"/>
  <c r="H73" i="24"/>
  <c r="G73" i="24"/>
  <c r="F73" i="24"/>
  <c r="E73" i="24"/>
  <c r="D73" i="24"/>
  <c r="C73" i="24"/>
  <c r="B73" i="24"/>
  <c r="A73" i="24"/>
  <c r="I72" i="24"/>
  <c r="H72" i="24"/>
  <c r="G72" i="24"/>
  <c r="F72" i="24"/>
  <c r="E72" i="24"/>
  <c r="D72" i="24"/>
  <c r="C72" i="24"/>
  <c r="B72" i="24"/>
  <c r="A72" i="24"/>
  <c r="I71" i="24"/>
  <c r="H71" i="24"/>
  <c r="G71" i="24"/>
  <c r="F71" i="24"/>
  <c r="E71" i="24"/>
  <c r="D71" i="24"/>
  <c r="C71" i="24"/>
  <c r="B71" i="24"/>
  <c r="A71" i="24"/>
  <c r="I70" i="24"/>
  <c r="H70" i="24"/>
  <c r="G70" i="24"/>
  <c r="F70" i="24"/>
  <c r="E70" i="24"/>
  <c r="D70" i="24"/>
  <c r="C70" i="24"/>
  <c r="B70" i="24"/>
  <c r="A70" i="24"/>
  <c r="A102" i="24"/>
  <c r="A88" i="24"/>
  <c r="A84" i="24"/>
  <c r="I69" i="24"/>
  <c r="H69" i="24"/>
  <c r="G69" i="24"/>
  <c r="F69" i="24"/>
  <c r="E69" i="24"/>
  <c r="D69" i="24"/>
  <c r="C69" i="24"/>
  <c r="B69" i="24"/>
  <c r="A69" i="24"/>
  <c r="I64" i="24"/>
  <c r="I19" i="24" s="1"/>
  <c r="H64" i="24"/>
  <c r="H19" i="24" s="1"/>
  <c r="G64" i="24"/>
  <c r="G19" i="24" s="1"/>
  <c r="F64" i="24"/>
  <c r="F19" i="24" s="1"/>
  <c r="E64" i="24"/>
  <c r="E19" i="24" s="1"/>
  <c r="D64" i="24"/>
  <c r="D19" i="24" s="1"/>
  <c r="C64" i="24"/>
  <c r="C19" i="24" s="1"/>
  <c r="B64" i="24"/>
  <c r="B19" i="24" s="1"/>
  <c r="I45" i="24"/>
  <c r="I84" i="24" s="1"/>
  <c r="I24" i="24" s="1"/>
  <c r="H45" i="24"/>
  <c r="H84" i="24" s="1"/>
  <c r="H24" i="24" s="1"/>
  <c r="G45" i="24"/>
  <c r="G84" i="24" s="1"/>
  <c r="G24" i="24" s="1"/>
  <c r="F45" i="24"/>
  <c r="F84" i="24" s="1"/>
  <c r="F24" i="24" s="1"/>
  <c r="E45" i="24"/>
  <c r="E84" i="24" s="1"/>
  <c r="E24" i="24" s="1"/>
  <c r="D45" i="24"/>
  <c r="D84" i="24" s="1"/>
  <c r="D24" i="24" s="1"/>
  <c r="C45" i="24"/>
  <c r="C84" i="24" s="1"/>
  <c r="C24" i="24" s="1"/>
  <c r="B45" i="24"/>
  <c r="B84" i="24" s="1"/>
  <c r="B24" i="24" s="1"/>
  <c r="I18" i="24"/>
  <c r="I14" i="24"/>
  <c r="I99" i="24" s="1"/>
  <c r="H14" i="24"/>
  <c r="H100" i="24" s="1"/>
  <c r="G14" i="24"/>
  <c r="G101" i="24" s="1"/>
  <c r="F14" i="24"/>
  <c r="F98" i="24" s="1"/>
  <c r="E14" i="24"/>
  <c r="E99" i="24" s="1"/>
  <c r="D14" i="24"/>
  <c r="D100" i="24" s="1"/>
  <c r="C14" i="24"/>
  <c r="C101" i="24" s="1"/>
  <c r="B14" i="24"/>
  <c r="B98" i="24" s="1"/>
  <c r="I91" i="23"/>
  <c r="I157" i="23" s="1"/>
  <c r="I25" i="23" s="1"/>
  <c r="H91" i="23"/>
  <c r="G91" i="23"/>
  <c r="F91" i="23"/>
  <c r="E91" i="23"/>
  <c r="D91" i="23"/>
  <c r="C91" i="23"/>
  <c r="B91" i="23"/>
  <c r="A156" i="23"/>
  <c r="B155" i="23"/>
  <c r="A155" i="23"/>
  <c r="C154" i="23"/>
  <c r="A154" i="23"/>
  <c r="D153" i="23"/>
  <c r="A153" i="23"/>
  <c r="E152" i="23"/>
  <c r="A152" i="23"/>
  <c r="F151" i="23"/>
  <c r="A151" i="23"/>
  <c r="G150" i="23"/>
  <c r="A150" i="23"/>
  <c r="H149" i="23"/>
  <c r="A149" i="23"/>
  <c r="A148" i="23"/>
  <c r="B147" i="23"/>
  <c r="A147" i="23"/>
  <c r="C146" i="23"/>
  <c r="A146" i="23"/>
  <c r="D145" i="23"/>
  <c r="A145" i="23"/>
  <c r="E144" i="23"/>
  <c r="A144" i="23"/>
  <c r="F143" i="23"/>
  <c r="A143" i="23"/>
  <c r="G142" i="23"/>
  <c r="A142" i="23"/>
  <c r="H141" i="23"/>
  <c r="A141" i="23"/>
  <c r="A140" i="23"/>
  <c r="B139" i="23"/>
  <c r="A139" i="23"/>
  <c r="C138" i="23"/>
  <c r="A138" i="23"/>
  <c r="D137" i="23"/>
  <c r="A137" i="23"/>
  <c r="E136" i="23"/>
  <c r="A136" i="23"/>
  <c r="F135" i="23"/>
  <c r="A135" i="23"/>
  <c r="G134" i="23"/>
  <c r="A134" i="23"/>
  <c r="H133" i="23"/>
  <c r="A133" i="23"/>
  <c r="A132" i="23"/>
  <c r="A96" i="23"/>
  <c r="B96" i="23"/>
  <c r="C96" i="23"/>
  <c r="D96" i="23"/>
  <c r="E96" i="23"/>
  <c r="F96" i="23"/>
  <c r="G96" i="23"/>
  <c r="H96" i="23"/>
  <c r="I96" i="23"/>
  <c r="A97" i="23"/>
  <c r="B97" i="23"/>
  <c r="C97" i="23"/>
  <c r="D97" i="23"/>
  <c r="E97" i="23"/>
  <c r="F97" i="23"/>
  <c r="G97" i="23"/>
  <c r="H97" i="23"/>
  <c r="I97" i="23"/>
  <c r="A98" i="23"/>
  <c r="B98" i="23"/>
  <c r="C98" i="23"/>
  <c r="D98" i="23"/>
  <c r="E98" i="23"/>
  <c r="F98" i="23"/>
  <c r="G98" i="23"/>
  <c r="H98" i="23"/>
  <c r="I98" i="23"/>
  <c r="A99" i="23"/>
  <c r="B99" i="23"/>
  <c r="C99" i="23"/>
  <c r="D99" i="23"/>
  <c r="E99" i="23"/>
  <c r="F99" i="23"/>
  <c r="G99" i="23"/>
  <c r="H99" i="23"/>
  <c r="I99" i="23"/>
  <c r="A100" i="23"/>
  <c r="B100" i="23"/>
  <c r="C100" i="23"/>
  <c r="D100" i="23"/>
  <c r="E100" i="23"/>
  <c r="F100" i="23"/>
  <c r="G100" i="23"/>
  <c r="H100" i="23"/>
  <c r="I100" i="23"/>
  <c r="A101" i="23"/>
  <c r="B101" i="23"/>
  <c r="C101" i="23"/>
  <c r="D101" i="23"/>
  <c r="E101" i="23"/>
  <c r="F101" i="23"/>
  <c r="G101" i="23"/>
  <c r="H101" i="23"/>
  <c r="I101" i="23"/>
  <c r="A102" i="23"/>
  <c r="B102" i="23"/>
  <c r="C102" i="23"/>
  <c r="D102" i="23"/>
  <c r="E102" i="23"/>
  <c r="F102" i="23"/>
  <c r="G102" i="23"/>
  <c r="H102" i="23"/>
  <c r="I102" i="23"/>
  <c r="A103" i="23"/>
  <c r="B103" i="23"/>
  <c r="C103" i="23"/>
  <c r="D103" i="23"/>
  <c r="E103" i="23"/>
  <c r="F103" i="23"/>
  <c r="G103" i="23"/>
  <c r="H103" i="23"/>
  <c r="I103" i="23"/>
  <c r="A104" i="23"/>
  <c r="B104" i="23"/>
  <c r="C104" i="23"/>
  <c r="D104" i="23"/>
  <c r="E104" i="23"/>
  <c r="F104" i="23"/>
  <c r="G104" i="23"/>
  <c r="H104" i="23"/>
  <c r="I104" i="23"/>
  <c r="A105" i="23"/>
  <c r="B105" i="23"/>
  <c r="C105" i="23"/>
  <c r="D105" i="23"/>
  <c r="E105" i="23"/>
  <c r="F105" i="23"/>
  <c r="G105" i="23"/>
  <c r="H105" i="23"/>
  <c r="I105" i="23"/>
  <c r="A106" i="23"/>
  <c r="B106" i="23"/>
  <c r="C106" i="23"/>
  <c r="D106" i="23"/>
  <c r="E106" i="23"/>
  <c r="F106" i="23"/>
  <c r="G106" i="23"/>
  <c r="H106" i="23"/>
  <c r="I106" i="23"/>
  <c r="A107" i="23"/>
  <c r="B107" i="23"/>
  <c r="C107" i="23"/>
  <c r="D107" i="23"/>
  <c r="E107" i="23"/>
  <c r="F107" i="23"/>
  <c r="G107" i="23"/>
  <c r="H107" i="23"/>
  <c r="I107" i="23"/>
  <c r="A108" i="23"/>
  <c r="B108" i="23"/>
  <c r="C108" i="23"/>
  <c r="D108" i="23"/>
  <c r="E108" i="23"/>
  <c r="F108" i="23"/>
  <c r="G108" i="23"/>
  <c r="H108" i="23"/>
  <c r="I108" i="23"/>
  <c r="A109" i="23"/>
  <c r="B109" i="23"/>
  <c r="C109" i="23"/>
  <c r="D109" i="23"/>
  <c r="E109" i="23"/>
  <c r="F109" i="23"/>
  <c r="G109" i="23"/>
  <c r="H109" i="23"/>
  <c r="I109" i="23"/>
  <c r="A110" i="23"/>
  <c r="B110" i="23"/>
  <c r="C110" i="23"/>
  <c r="D110" i="23"/>
  <c r="E110" i="23"/>
  <c r="F110" i="23"/>
  <c r="G110" i="23"/>
  <c r="H110" i="23"/>
  <c r="I110" i="23"/>
  <c r="A111" i="23"/>
  <c r="B111" i="23"/>
  <c r="C111" i="23"/>
  <c r="D111" i="23"/>
  <c r="E111" i="23"/>
  <c r="F111" i="23"/>
  <c r="G111" i="23"/>
  <c r="H111" i="23"/>
  <c r="I111" i="23"/>
  <c r="A112" i="23"/>
  <c r="B112" i="23"/>
  <c r="C112" i="23"/>
  <c r="D112" i="23"/>
  <c r="E112" i="23"/>
  <c r="F112" i="23"/>
  <c r="G112" i="23"/>
  <c r="H112" i="23"/>
  <c r="I112" i="23"/>
  <c r="A113" i="23"/>
  <c r="B113" i="23"/>
  <c r="C113" i="23"/>
  <c r="D113" i="23"/>
  <c r="E113" i="23"/>
  <c r="F113" i="23"/>
  <c r="G113" i="23"/>
  <c r="H113" i="23"/>
  <c r="I113" i="23"/>
  <c r="A114" i="23"/>
  <c r="B114" i="23"/>
  <c r="C114" i="23"/>
  <c r="D114" i="23"/>
  <c r="E114" i="23"/>
  <c r="F114" i="23"/>
  <c r="G114" i="23"/>
  <c r="H114" i="23"/>
  <c r="I114" i="23"/>
  <c r="A115" i="23"/>
  <c r="B115" i="23"/>
  <c r="C115" i="23"/>
  <c r="D115" i="23"/>
  <c r="E115" i="23"/>
  <c r="F115" i="23"/>
  <c r="G115" i="23"/>
  <c r="H115" i="23"/>
  <c r="I115" i="23"/>
  <c r="A116" i="23"/>
  <c r="B116" i="23"/>
  <c r="C116" i="23"/>
  <c r="D116" i="23"/>
  <c r="E116" i="23"/>
  <c r="F116" i="23"/>
  <c r="G116" i="23"/>
  <c r="H116" i="23"/>
  <c r="I116" i="23"/>
  <c r="A117" i="23"/>
  <c r="B117" i="23"/>
  <c r="C117" i="23"/>
  <c r="D117" i="23"/>
  <c r="E117" i="23"/>
  <c r="F117" i="23"/>
  <c r="G117" i="23"/>
  <c r="H117" i="23"/>
  <c r="I117" i="23"/>
  <c r="A118" i="23"/>
  <c r="B118" i="23"/>
  <c r="C118" i="23"/>
  <c r="D118" i="23"/>
  <c r="E118" i="23"/>
  <c r="F118" i="23"/>
  <c r="G118" i="23"/>
  <c r="H118" i="23"/>
  <c r="I118" i="23"/>
  <c r="A119" i="23"/>
  <c r="B119" i="23"/>
  <c r="C119" i="23"/>
  <c r="D119" i="23"/>
  <c r="E119" i="23"/>
  <c r="F119" i="23"/>
  <c r="G119" i="23"/>
  <c r="H119" i="23"/>
  <c r="I119" i="23"/>
  <c r="A120" i="23"/>
  <c r="B120" i="23"/>
  <c r="C120" i="23"/>
  <c r="D120" i="23"/>
  <c r="E120" i="23"/>
  <c r="F120" i="23"/>
  <c r="G120" i="23"/>
  <c r="H120" i="23"/>
  <c r="I120" i="23"/>
  <c r="A121" i="23"/>
  <c r="B121" i="23"/>
  <c r="C121" i="23"/>
  <c r="D121" i="23"/>
  <c r="E121" i="23"/>
  <c r="F121" i="23"/>
  <c r="G121" i="23"/>
  <c r="H121" i="23"/>
  <c r="I121" i="23"/>
  <c r="A122" i="23"/>
  <c r="B122" i="23"/>
  <c r="C122" i="23"/>
  <c r="D122" i="23"/>
  <c r="E122" i="23"/>
  <c r="F122" i="23"/>
  <c r="G122" i="23"/>
  <c r="H122" i="23"/>
  <c r="I122" i="23"/>
  <c r="A123" i="23"/>
  <c r="B123" i="23"/>
  <c r="C123" i="23"/>
  <c r="D123" i="23"/>
  <c r="E123" i="23"/>
  <c r="F123" i="23"/>
  <c r="G123" i="23"/>
  <c r="H123" i="23"/>
  <c r="I123" i="23"/>
  <c r="A124" i="23"/>
  <c r="B124" i="23"/>
  <c r="C124" i="23"/>
  <c r="D124" i="23"/>
  <c r="E124" i="23"/>
  <c r="F124" i="23"/>
  <c r="G124" i="23"/>
  <c r="H124" i="23"/>
  <c r="I124" i="23"/>
  <c r="A125" i="23"/>
  <c r="B125" i="23"/>
  <c r="C125" i="23"/>
  <c r="D125" i="23"/>
  <c r="E125" i="23"/>
  <c r="F125" i="23"/>
  <c r="G125" i="23"/>
  <c r="H125" i="23"/>
  <c r="I125" i="23"/>
  <c r="A126" i="23"/>
  <c r="B126" i="23"/>
  <c r="C126" i="23"/>
  <c r="D126" i="23"/>
  <c r="E126" i="23"/>
  <c r="F126" i="23"/>
  <c r="G126" i="23"/>
  <c r="H126" i="23"/>
  <c r="I126" i="23"/>
  <c r="A127" i="23"/>
  <c r="B127" i="23"/>
  <c r="C127" i="23"/>
  <c r="D127" i="23"/>
  <c r="E127" i="23"/>
  <c r="F127" i="23"/>
  <c r="G127" i="23"/>
  <c r="H127" i="23"/>
  <c r="I127" i="23"/>
  <c r="B62" i="23"/>
  <c r="C62" i="23"/>
  <c r="C128" i="23" s="1"/>
  <c r="C24" i="23" s="1"/>
  <c r="D62" i="23"/>
  <c r="D128" i="23" s="1"/>
  <c r="D24" i="23" s="1"/>
  <c r="E62" i="23"/>
  <c r="E18" i="23" s="1"/>
  <c r="F62" i="23"/>
  <c r="G62" i="23"/>
  <c r="G128" i="23" s="1"/>
  <c r="G24" i="23" s="1"/>
  <c r="H62" i="23"/>
  <c r="H18" i="23" s="1"/>
  <c r="I62" i="23"/>
  <c r="I18" i="23" s="1"/>
  <c r="A157" i="23"/>
  <c r="A128" i="23"/>
  <c r="H157" i="23"/>
  <c r="H25" i="23" s="1"/>
  <c r="E157" i="23"/>
  <c r="E25" i="23" s="1"/>
  <c r="H128" i="23"/>
  <c r="H24" i="23" s="1"/>
  <c r="F128" i="23"/>
  <c r="F24" i="23" s="1"/>
  <c r="B128" i="23"/>
  <c r="B24" i="23" s="1"/>
  <c r="H19" i="23"/>
  <c r="G19" i="23"/>
  <c r="D19" i="23"/>
  <c r="C19" i="23"/>
  <c r="F18" i="23"/>
  <c r="C18" i="23"/>
  <c r="C20" i="23" s="1"/>
  <c r="B18" i="23"/>
  <c r="I14" i="23"/>
  <c r="I155" i="23" s="1"/>
  <c r="H14" i="23"/>
  <c r="H156" i="23" s="1"/>
  <c r="G14" i="23"/>
  <c r="G149" i="23" s="1"/>
  <c r="F14" i="23"/>
  <c r="F150" i="23" s="1"/>
  <c r="E14" i="23"/>
  <c r="E151" i="23" s="1"/>
  <c r="D14" i="23"/>
  <c r="D152" i="23" s="1"/>
  <c r="C14" i="23"/>
  <c r="C153" i="23" s="1"/>
  <c r="B14" i="23"/>
  <c r="B154" i="23" s="1"/>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F126" i="22"/>
  <c r="F24" i="22" s="1"/>
  <c r="A126" i="22"/>
  <c r="I125" i="22"/>
  <c r="H125" i="22"/>
  <c r="G125" i="22"/>
  <c r="F125" i="22"/>
  <c r="E125" i="22"/>
  <c r="D125" i="22"/>
  <c r="C125" i="22"/>
  <c r="B125" i="22"/>
  <c r="A125" i="22"/>
  <c r="I124" i="22"/>
  <c r="H124" i="22"/>
  <c r="G124" i="22"/>
  <c r="F124" i="22"/>
  <c r="E124" i="22"/>
  <c r="D124" i="22"/>
  <c r="C124" i="22"/>
  <c r="B124" i="22"/>
  <c r="A124" i="22"/>
  <c r="I123" i="22"/>
  <c r="H123" i="22"/>
  <c r="G123" i="22"/>
  <c r="F123" i="22"/>
  <c r="E123" i="22"/>
  <c r="D123" i="22"/>
  <c r="C123" i="22"/>
  <c r="B123" i="22"/>
  <c r="A123" i="22"/>
  <c r="I122" i="22"/>
  <c r="H122" i="22"/>
  <c r="G122" i="22"/>
  <c r="F122" i="22"/>
  <c r="E122" i="22"/>
  <c r="D122" i="22"/>
  <c r="C122" i="22"/>
  <c r="B122" i="22"/>
  <c r="A122" i="22"/>
  <c r="I121" i="22"/>
  <c r="H121" i="22"/>
  <c r="G121" i="22"/>
  <c r="F121" i="22"/>
  <c r="E121" i="22"/>
  <c r="D121" i="22"/>
  <c r="C121" i="22"/>
  <c r="B121" i="22"/>
  <c r="A121" i="22"/>
  <c r="I120" i="22"/>
  <c r="H120" i="22"/>
  <c r="G120" i="22"/>
  <c r="F120" i="22"/>
  <c r="E120" i="22"/>
  <c r="D120" i="22"/>
  <c r="C120" i="22"/>
  <c r="B120" i="22"/>
  <c r="A120" i="22"/>
  <c r="I119" i="22"/>
  <c r="H119" i="22"/>
  <c r="G119" i="22"/>
  <c r="F119" i="22"/>
  <c r="E119" i="22"/>
  <c r="D119" i="22"/>
  <c r="C119" i="22"/>
  <c r="B119" i="22"/>
  <c r="A119" i="22"/>
  <c r="I118" i="22"/>
  <c r="H118" i="22"/>
  <c r="G118" i="22"/>
  <c r="F118" i="22"/>
  <c r="E118" i="22"/>
  <c r="D118" i="22"/>
  <c r="C118" i="22"/>
  <c r="B118" i="22"/>
  <c r="A118" i="22"/>
  <c r="I117" i="22"/>
  <c r="H117" i="22"/>
  <c r="G117" i="22"/>
  <c r="F117" i="22"/>
  <c r="E117" i="22"/>
  <c r="D117" i="22"/>
  <c r="C117" i="22"/>
  <c r="B117" i="22"/>
  <c r="A117" i="22"/>
  <c r="I116" i="22"/>
  <c r="H116" i="22"/>
  <c r="G116" i="22"/>
  <c r="F116" i="22"/>
  <c r="E116" i="22"/>
  <c r="D116" i="22"/>
  <c r="C116" i="22"/>
  <c r="B116" i="22"/>
  <c r="A116" i="22"/>
  <c r="I115" i="22"/>
  <c r="H115" i="22"/>
  <c r="G115" i="22"/>
  <c r="F115" i="22"/>
  <c r="E115" i="22"/>
  <c r="D115" i="22"/>
  <c r="C115" i="22"/>
  <c r="B115" i="22"/>
  <c r="A115" i="22"/>
  <c r="I114" i="22"/>
  <c r="H114" i="22"/>
  <c r="G114" i="22"/>
  <c r="F114" i="22"/>
  <c r="E114" i="22"/>
  <c r="D114" i="22"/>
  <c r="C114" i="22"/>
  <c r="B114" i="22"/>
  <c r="A114" i="22"/>
  <c r="I113" i="22"/>
  <c r="H113" i="22"/>
  <c r="G113" i="22"/>
  <c r="F113" i="22"/>
  <c r="E113" i="22"/>
  <c r="D113" i="22"/>
  <c r="C113" i="22"/>
  <c r="B113" i="22"/>
  <c r="A113" i="22"/>
  <c r="I112" i="22"/>
  <c r="H112" i="22"/>
  <c r="G112" i="22"/>
  <c r="F112" i="22"/>
  <c r="E112" i="22"/>
  <c r="D112" i="22"/>
  <c r="C112" i="22"/>
  <c r="B112" i="22"/>
  <c r="A112" i="22"/>
  <c r="I111" i="22"/>
  <c r="H111" i="22"/>
  <c r="G111" i="22"/>
  <c r="F111" i="22"/>
  <c r="E111" i="22"/>
  <c r="D111" i="22"/>
  <c r="C111" i="22"/>
  <c r="B111" i="22"/>
  <c r="A111" i="22"/>
  <c r="I110" i="22"/>
  <c r="H110" i="22"/>
  <c r="G110" i="22"/>
  <c r="F110" i="22"/>
  <c r="E110" i="22"/>
  <c r="D110" i="22"/>
  <c r="C110" i="22"/>
  <c r="B110" i="22"/>
  <c r="A110" i="22"/>
  <c r="I109" i="22"/>
  <c r="H109" i="22"/>
  <c r="G109" i="22"/>
  <c r="F109" i="22"/>
  <c r="E109" i="22"/>
  <c r="D109" i="22"/>
  <c r="C109" i="22"/>
  <c r="B109" i="22"/>
  <c r="A109" i="22"/>
  <c r="I108" i="22"/>
  <c r="H108" i="22"/>
  <c r="G108" i="22"/>
  <c r="F108" i="22"/>
  <c r="E108" i="22"/>
  <c r="D108" i="22"/>
  <c r="C108" i="22"/>
  <c r="B108" i="22"/>
  <c r="A108" i="22"/>
  <c r="I107" i="22"/>
  <c r="H107" i="22"/>
  <c r="G107" i="22"/>
  <c r="F107" i="22"/>
  <c r="E107" i="22"/>
  <c r="D107" i="22"/>
  <c r="C107" i="22"/>
  <c r="B107" i="22"/>
  <c r="A107" i="22"/>
  <c r="I106" i="22"/>
  <c r="H106" i="22"/>
  <c r="G106" i="22"/>
  <c r="F106" i="22"/>
  <c r="E106" i="22"/>
  <c r="D106" i="22"/>
  <c r="C106" i="22"/>
  <c r="B106" i="22"/>
  <c r="A106" i="22"/>
  <c r="I105" i="22"/>
  <c r="H105" i="22"/>
  <c r="G105" i="22"/>
  <c r="F105" i="22"/>
  <c r="E105" i="22"/>
  <c r="D105" i="22"/>
  <c r="C105" i="22"/>
  <c r="B105" i="22"/>
  <c r="A105" i="22"/>
  <c r="I104" i="22"/>
  <c r="H104" i="22"/>
  <c r="G104" i="22"/>
  <c r="F104" i="22"/>
  <c r="E104" i="22"/>
  <c r="D104" i="22"/>
  <c r="C104" i="22"/>
  <c r="B104" i="22"/>
  <c r="A104" i="22"/>
  <c r="I103" i="22"/>
  <c r="H103" i="22"/>
  <c r="G103" i="22"/>
  <c r="F103" i="22"/>
  <c r="E103" i="22"/>
  <c r="D103" i="22"/>
  <c r="C103" i="22"/>
  <c r="B103" i="22"/>
  <c r="A103" i="22"/>
  <c r="I102" i="22"/>
  <c r="H102" i="22"/>
  <c r="G102" i="22"/>
  <c r="F102" i="22"/>
  <c r="E102" i="22"/>
  <c r="D102" i="22"/>
  <c r="C102" i="22"/>
  <c r="B102" i="22"/>
  <c r="A102" i="22"/>
  <c r="I101" i="22"/>
  <c r="H101" i="22"/>
  <c r="G101" i="22"/>
  <c r="F101" i="22"/>
  <c r="E101" i="22"/>
  <c r="D101" i="22"/>
  <c r="C101" i="22"/>
  <c r="B101" i="22"/>
  <c r="A101" i="22"/>
  <c r="I100" i="22"/>
  <c r="H100" i="22"/>
  <c r="G100" i="22"/>
  <c r="F100" i="22"/>
  <c r="E100" i="22"/>
  <c r="D100" i="22"/>
  <c r="C100" i="22"/>
  <c r="B100" i="22"/>
  <c r="A100" i="22"/>
  <c r="I99" i="22"/>
  <c r="H99" i="22"/>
  <c r="G99" i="22"/>
  <c r="F99" i="22"/>
  <c r="E99" i="22"/>
  <c r="D99" i="22"/>
  <c r="C99" i="22"/>
  <c r="B99" i="22"/>
  <c r="A99" i="22"/>
  <c r="I98" i="22"/>
  <c r="H98" i="22"/>
  <c r="G98" i="22"/>
  <c r="F98" i="22"/>
  <c r="E98" i="22"/>
  <c r="D98" i="22"/>
  <c r="C98" i="22"/>
  <c r="B98" i="22"/>
  <c r="A98" i="22"/>
  <c r="I97" i="22"/>
  <c r="H97" i="22"/>
  <c r="G97" i="22"/>
  <c r="F97" i="22"/>
  <c r="E97" i="22"/>
  <c r="D97" i="22"/>
  <c r="C97" i="22"/>
  <c r="B97" i="22"/>
  <c r="A97" i="22"/>
  <c r="I92" i="22"/>
  <c r="H92" i="22"/>
  <c r="G92" i="22"/>
  <c r="F92" i="22"/>
  <c r="E92" i="22"/>
  <c r="D92" i="22"/>
  <c r="C92" i="22"/>
  <c r="B92" i="22"/>
  <c r="I59" i="22"/>
  <c r="I126" i="22" s="1"/>
  <c r="I24" i="22" s="1"/>
  <c r="H59" i="22"/>
  <c r="H126" i="22" s="1"/>
  <c r="H24" i="22" s="1"/>
  <c r="G59" i="22"/>
  <c r="G18" i="22" s="1"/>
  <c r="F59" i="22"/>
  <c r="E59" i="22"/>
  <c r="E126" i="22" s="1"/>
  <c r="E24" i="22" s="1"/>
  <c r="D59" i="22"/>
  <c r="D126" i="22" s="1"/>
  <c r="D24" i="22" s="1"/>
  <c r="C59" i="22"/>
  <c r="C126" i="22" s="1"/>
  <c r="C24" i="22" s="1"/>
  <c r="B59" i="22"/>
  <c r="B126" i="22" s="1"/>
  <c r="B24" i="22" s="1"/>
  <c r="I19" i="22"/>
  <c r="F19" i="22"/>
  <c r="E19" i="22"/>
  <c r="B19" i="22"/>
  <c r="F18" i="22"/>
  <c r="F20" i="22" s="1"/>
  <c r="I14" i="22"/>
  <c r="I154" i="22" s="1"/>
  <c r="H14" i="22"/>
  <c r="H138" i="22" s="1"/>
  <c r="G14" i="22"/>
  <c r="G156" i="22" s="1"/>
  <c r="F14" i="22"/>
  <c r="F155" i="22" s="1"/>
  <c r="E14" i="22"/>
  <c r="D14" i="22"/>
  <c r="D154" i="22" s="1"/>
  <c r="C14" i="22"/>
  <c r="C156" i="22" s="1"/>
  <c r="B14" i="22"/>
  <c r="B155" i="22" s="1"/>
  <c r="C90" i="24" l="1"/>
  <c r="H93" i="24"/>
  <c r="G90" i="24"/>
  <c r="D97" i="24"/>
  <c r="I100" i="24"/>
  <c r="C94" i="24"/>
  <c r="H97" i="24"/>
  <c r="G94" i="24"/>
  <c r="D101" i="24"/>
  <c r="E92" i="24"/>
  <c r="C98" i="24"/>
  <c r="H101" i="24"/>
  <c r="E100" i="24"/>
  <c r="C18" i="24"/>
  <c r="D89" i="24"/>
  <c r="I92" i="24"/>
  <c r="G98" i="24"/>
  <c r="H89" i="24"/>
  <c r="E96" i="24"/>
  <c r="D93" i="24"/>
  <c r="I96" i="24"/>
  <c r="K18" i="24"/>
  <c r="K89" i="24"/>
  <c r="K97" i="24"/>
  <c r="G157" i="23"/>
  <c r="G25" i="23" s="1"/>
  <c r="B132" i="23"/>
  <c r="I133" i="23"/>
  <c r="H134" i="23"/>
  <c r="G135" i="23"/>
  <c r="F136" i="23"/>
  <c r="E137" i="23"/>
  <c r="D138" i="23"/>
  <c r="C139" i="23"/>
  <c r="B140" i="23"/>
  <c r="I141" i="23"/>
  <c r="H142" i="23"/>
  <c r="G143" i="23"/>
  <c r="F144" i="23"/>
  <c r="E145" i="23"/>
  <c r="D146" i="23"/>
  <c r="C147" i="23"/>
  <c r="B148" i="23"/>
  <c r="I149" i="23"/>
  <c r="H150" i="23"/>
  <c r="G151" i="23"/>
  <c r="F152" i="23"/>
  <c r="E153" i="23"/>
  <c r="D154" i="23"/>
  <c r="C155" i="23"/>
  <c r="B156" i="23"/>
  <c r="C132" i="23"/>
  <c r="B133" i="23"/>
  <c r="I134" i="23"/>
  <c r="H135" i="23"/>
  <c r="G136" i="23"/>
  <c r="F137" i="23"/>
  <c r="E138" i="23"/>
  <c r="D139" i="23"/>
  <c r="C140" i="23"/>
  <c r="B141" i="23"/>
  <c r="I142" i="23"/>
  <c r="H143" i="23"/>
  <c r="G144" i="23"/>
  <c r="F145" i="23"/>
  <c r="E146" i="23"/>
  <c r="D147" i="23"/>
  <c r="C148" i="23"/>
  <c r="B149" i="23"/>
  <c r="I150" i="23"/>
  <c r="H151" i="23"/>
  <c r="G152" i="23"/>
  <c r="F153" i="23"/>
  <c r="E154" i="23"/>
  <c r="D155" i="23"/>
  <c r="C156" i="23"/>
  <c r="I140" i="23"/>
  <c r="I148" i="23"/>
  <c r="D132" i="23"/>
  <c r="C133" i="23"/>
  <c r="B134" i="23"/>
  <c r="I135" i="23"/>
  <c r="H136" i="23"/>
  <c r="G137" i="23"/>
  <c r="F138" i="23"/>
  <c r="E139" i="23"/>
  <c r="D140" i="23"/>
  <c r="C141" i="23"/>
  <c r="B142" i="23"/>
  <c r="I143" i="23"/>
  <c r="H144" i="23"/>
  <c r="G145" i="23"/>
  <c r="F146" i="23"/>
  <c r="E147" i="23"/>
  <c r="D148" i="23"/>
  <c r="C149" i="23"/>
  <c r="B150" i="23"/>
  <c r="I151" i="23"/>
  <c r="H152" i="23"/>
  <c r="G153" i="23"/>
  <c r="F154" i="23"/>
  <c r="E155" i="23"/>
  <c r="D156" i="23"/>
  <c r="I132" i="23"/>
  <c r="E132" i="23"/>
  <c r="D133" i="23"/>
  <c r="C134" i="23"/>
  <c r="B135" i="23"/>
  <c r="I136" i="23"/>
  <c r="H137" i="23"/>
  <c r="G138" i="23"/>
  <c r="F139" i="23"/>
  <c r="E140" i="23"/>
  <c r="D141" i="23"/>
  <c r="C142" i="23"/>
  <c r="B143" i="23"/>
  <c r="I144" i="23"/>
  <c r="H145" i="23"/>
  <c r="G146" i="23"/>
  <c r="F147" i="23"/>
  <c r="E148" i="23"/>
  <c r="D149" i="23"/>
  <c r="C150" i="23"/>
  <c r="B151" i="23"/>
  <c r="I152" i="23"/>
  <c r="H153" i="23"/>
  <c r="G154" i="23"/>
  <c r="F155" i="23"/>
  <c r="E156" i="23"/>
  <c r="I156" i="23"/>
  <c r="G18" i="23"/>
  <c r="G20" i="23" s="1"/>
  <c r="B157" i="23"/>
  <c r="B25" i="23" s="1"/>
  <c r="F132" i="23"/>
  <c r="E133" i="23"/>
  <c r="D134" i="23"/>
  <c r="C135" i="23"/>
  <c r="B136" i="23"/>
  <c r="I137" i="23"/>
  <c r="H138" i="23"/>
  <c r="G139" i="23"/>
  <c r="F140" i="23"/>
  <c r="E141" i="23"/>
  <c r="D142" i="23"/>
  <c r="C143" i="23"/>
  <c r="B144" i="23"/>
  <c r="I145" i="23"/>
  <c r="H146" i="23"/>
  <c r="G147" i="23"/>
  <c r="F148" i="23"/>
  <c r="E149" i="23"/>
  <c r="D150" i="23"/>
  <c r="C151" i="23"/>
  <c r="B152" i="23"/>
  <c r="I153" i="23"/>
  <c r="H154" i="23"/>
  <c r="G155" i="23"/>
  <c r="F156" i="23"/>
  <c r="F157" i="23"/>
  <c r="F25" i="23" s="1"/>
  <c r="C157" i="23"/>
  <c r="C25" i="23" s="1"/>
  <c r="G132" i="23"/>
  <c r="F133" i="23"/>
  <c r="E134" i="23"/>
  <c r="D135" i="23"/>
  <c r="C136" i="23"/>
  <c r="B137" i="23"/>
  <c r="I138" i="23"/>
  <c r="H139" i="23"/>
  <c r="G140" i="23"/>
  <c r="F141" i="23"/>
  <c r="E142" i="23"/>
  <c r="D143" i="23"/>
  <c r="C144" i="23"/>
  <c r="B145" i="23"/>
  <c r="I146" i="23"/>
  <c r="H147" i="23"/>
  <c r="G148" i="23"/>
  <c r="F149" i="23"/>
  <c r="E150" i="23"/>
  <c r="D151" i="23"/>
  <c r="C152" i="23"/>
  <c r="B153" i="23"/>
  <c r="I154" i="23"/>
  <c r="H155" i="23"/>
  <c r="G156" i="23"/>
  <c r="D157" i="23"/>
  <c r="D25" i="23" s="1"/>
  <c r="H132" i="23"/>
  <c r="G133" i="23"/>
  <c r="F134" i="23"/>
  <c r="E135" i="23"/>
  <c r="D136" i="23"/>
  <c r="C137" i="23"/>
  <c r="B138" i="23"/>
  <c r="I139" i="23"/>
  <c r="H140" i="23"/>
  <c r="G141" i="23"/>
  <c r="F142" i="23"/>
  <c r="E143" i="23"/>
  <c r="D144" i="23"/>
  <c r="C145" i="23"/>
  <c r="B146" i="23"/>
  <c r="I147" i="23"/>
  <c r="H148" i="23"/>
  <c r="K18" i="23"/>
  <c r="K20" i="23" s="1"/>
  <c r="K156" i="23"/>
  <c r="K157" i="23"/>
  <c r="K25" i="23" s="1"/>
  <c r="K20" i="22"/>
  <c r="K149" i="22"/>
  <c r="K134" i="22"/>
  <c r="K139" i="22"/>
  <c r="K144" i="22"/>
  <c r="K150" i="22"/>
  <c r="K156" i="22"/>
  <c r="K159" i="22"/>
  <c r="K25" i="22" s="1"/>
  <c r="K133" i="22"/>
  <c r="K145" i="22"/>
  <c r="K130" i="22"/>
  <c r="K135" i="22"/>
  <c r="K140" i="22"/>
  <c r="K146" i="22"/>
  <c r="K151" i="22"/>
  <c r="K158" i="22"/>
  <c r="K141" i="22"/>
  <c r="K131" i="22"/>
  <c r="K136" i="22"/>
  <c r="K142" i="22"/>
  <c r="K147" i="22"/>
  <c r="K152" i="22"/>
  <c r="K137" i="22"/>
  <c r="K153" i="22"/>
  <c r="K132" i="22"/>
  <c r="K138" i="22"/>
  <c r="K143" i="22"/>
  <c r="K148" i="22"/>
  <c r="K154" i="22"/>
  <c r="J84" i="24"/>
  <c r="J24" i="24" s="1"/>
  <c r="J100" i="24"/>
  <c r="J91" i="24"/>
  <c r="J98" i="24"/>
  <c r="J92" i="24"/>
  <c r="J99" i="24"/>
  <c r="J94" i="24"/>
  <c r="J88" i="24"/>
  <c r="J95" i="24"/>
  <c r="J102" i="24"/>
  <c r="J25" i="24" s="1"/>
  <c r="J89" i="24"/>
  <c r="J96" i="24"/>
  <c r="J93" i="24"/>
  <c r="J97" i="24"/>
  <c r="J101" i="24"/>
  <c r="J20" i="23"/>
  <c r="J135" i="23"/>
  <c r="J147" i="23"/>
  <c r="J132" i="23"/>
  <c r="J136" i="23"/>
  <c r="J140" i="23"/>
  <c r="J144" i="23"/>
  <c r="J148" i="23"/>
  <c r="J152" i="23"/>
  <c r="J156" i="23"/>
  <c r="J151" i="23"/>
  <c r="J155" i="23"/>
  <c r="J133" i="23"/>
  <c r="J137" i="23"/>
  <c r="J141" i="23"/>
  <c r="J145" i="23"/>
  <c r="J149" i="23"/>
  <c r="J153" i="23"/>
  <c r="J143" i="23"/>
  <c r="J134" i="23"/>
  <c r="J138" i="23"/>
  <c r="J142" i="23"/>
  <c r="J146" i="23"/>
  <c r="J150" i="23"/>
  <c r="J154" i="23"/>
  <c r="J133" i="22"/>
  <c r="J137" i="22"/>
  <c r="J141" i="22"/>
  <c r="J145" i="22"/>
  <c r="J149" i="22"/>
  <c r="J153" i="22"/>
  <c r="J159" i="22"/>
  <c r="J25" i="22" s="1"/>
  <c r="J130" i="22"/>
  <c r="J134" i="22"/>
  <c r="J138" i="22"/>
  <c r="J142" i="22"/>
  <c r="J146" i="22"/>
  <c r="J150" i="22"/>
  <c r="J154" i="22"/>
  <c r="J156" i="22"/>
  <c r="J20" i="24"/>
  <c r="C20" i="24"/>
  <c r="F95" i="24"/>
  <c r="B99" i="24"/>
  <c r="F99" i="24"/>
  <c r="K20" i="24"/>
  <c r="G18" i="24"/>
  <c r="G20" i="24" s="1"/>
  <c r="E89" i="24"/>
  <c r="I89" i="24"/>
  <c r="D90" i="24"/>
  <c r="H90" i="24"/>
  <c r="C91" i="24"/>
  <c r="G91" i="24"/>
  <c r="B92" i="24"/>
  <c r="F92" i="24"/>
  <c r="E93" i="24"/>
  <c r="I93" i="24"/>
  <c r="D94" i="24"/>
  <c r="H94" i="24"/>
  <c r="C95" i="24"/>
  <c r="G95" i="24"/>
  <c r="B96" i="24"/>
  <c r="F96" i="24"/>
  <c r="E97" i="24"/>
  <c r="I97" i="24"/>
  <c r="D98" i="24"/>
  <c r="H98" i="24"/>
  <c r="C99" i="24"/>
  <c r="G99" i="24"/>
  <c r="B100" i="24"/>
  <c r="F100" i="24"/>
  <c r="E101" i="24"/>
  <c r="I101" i="24"/>
  <c r="K95" i="24"/>
  <c r="H18" i="24"/>
  <c r="H20" i="24" s="1"/>
  <c r="B89" i="24"/>
  <c r="F89" i="24"/>
  <c r="E90" i="24"/>
  <c r="I90" i="24"/>
  <c r="D91" i="24"/>
  <c r="H91" i="24"/>
  <c r="C92" i="24"/>
  <c r="G92" i="24"/>
  <c r="B93" i="24"/>
  <c r="F93" i="24"/>
  <c r="E94" i="24"/>
  <c r="I94" i="24"/>
  <c r="D95" i="24"/>
  <c r="H95" i="24"/>
  <c r="C96" i="24"/>
  <c r="G96" i="24"/>
  <c r="B97" i="24"/>
  <c r="F97" i="24"/>
  <c r="E98" i="24"/>
  <c r="I98" i="24"/>
  <c r="D99" i="24"/>
  <c r="H99" i="24"/>
  <c r="C100" i="24"/>
  <c r="G100" i="24"/>
  <c r="B101" i="24"/>
  <c r="F101" i="24"/>
  <c r="K93" i="24"/>
  <c r="B91" i="24"/>
  <c r="F91" i="24"/>
  <c r="B95" i="24"/>
  <c r="C89" i="24"/>
  <c r="G89" i="24"/>
  <c r="B90" i="24"/>
  <c r="F90" i="24"/>
  <c r="E91" i="24"/>
  <c r="I91" i="24"/>
  <c r="D92" i="24"/>
  <c r="H92" i="24"/>
  <c r="C93" i="24"/>
  <c r="G93" i="24"/>
  <c r="B94" i="24"/>
  <c r="F94" i="24"/>
  <c r="E95" i="24"/>
  <c r="I95" i="24"/>
  <c r="D96" i="24"/>
  <c r="H96" i="24"/>
  <c r="C97" i="24"/>
  <c r="G97" i="24"/>
  <c r="K91" i="24"/>
  <c r="K155" i="22"/>
  <c r="J157" i="23"/>
  <c r="J25" i="23" s="1"/>
  <c r="K88" i="24"/>
  <c r="K90" i="24"/>
  <c r="K92" i="24"/>
  <c r="K96" i="24"/>
  <c r="K100" i="24"/>
  <c r="K102" i="24"/>
  <c r="K25" i="24" s="1"/>
  <c r="K99" i="24"/>
  <c r="I20" i="24"/>
  <c r="E18" i="24"/>
  <c r="E20" i="24" s="1"/>
  <c r="G102" i="24"/>
  <c r="G25" i="24" s="1"/>
  <c r="B18" i="24"/>
  <c r="B20" i="24" s="1"/>
  <c r="D102" i="24"/>
  <c r="D25" i="24" s="1"/>
  <c r="H102" i="24"/>
  <c r="H25" i="24" s="1"/>
  <c r="D18" i="24"/>
  <c r="D20" i="24" s="1"/>
  <c r="E102" i="24"/>
  <c r="E25" i="24" s="1"/>
  <c r="I102" i="24"/>
  <c r="I25" i="24" s="1"/>
  <c r="B102" i="24"/>
  <c r="B25" i="24" s="1"/>
  <c r="F102" i="24"/>
  <c r="F25" i="24" s="1"/>
  <c r="C102" i="24"/>
  <c r="C25" i="24" s="1"/>
  <c r="F18" i="24"/>
  <c r="F20" i="24" s="1"/>
  <c r="F88" i="24"/>
  <c r="E88" i="24"/>
  <c r="I88" i="24"/>
  <c r="C88" i="24"/>
  <c r="G88" i="24"/>
  <c r="B88" i="24"/>
  <c r="D88" i="24"/>
  <c r="H88" i="24"/>
  <c r="E19" i="23"/>
  <c r="E20" i="23" s="1"/>
  <c r="I19" i="23"/>
  <c r="I20" i="23" s="1"/>
  <c r="B19" i="23"/>
  <c r="B20" i="23" s="1"/>
  <c r="F19" i="23"/>
  <c r="F20" i="23" s="1"/>
  <c r="H20" i="23"/>
  <c r="D18" i="23"/>
  <c r="D20" i="23" s="1"/>
  <c r="I128" i="23"/>
  <c r="I24" i="23" s="1"/>
  <c r="E128" i="23"/>
  <c r="E24" i="23" s="1"/>
  <c r="D159" i="22"/>
  <c r="D25" i="22" s="1"/>
  <c r="H159" i="22"/>
  <c r="H25" i="22" s="1"/>
  <c r="D142" i="22"/>
  <c r="G151" i="22"/>
  <c r="D140" i="22"/>
  <c r="G145" i="22"/>
  <c r="H154" i="22"/>
  <c r="H134" i="22"/>
  <c r="D143" i="22"/>
  <c r="C152" i="22"/>
  <c r="F130" i="22"/>
  <c r="B137" i="22"/>
  <c r="F141" i="22"/>
  <c r="F144" i="22"/>
  <c r="B150" i="22"/>
  <c r="B158" i="22"/>
  <c r="H130" i="22"/>
  <c r="B132" i="22"/>
  <c r="B133" i="22"/>
  <c r="B134" i="22"/>
  <c r="D136" i="22"/>
  <c r="F137" i="22"/>
  <c r="D138" i="22"/>
  <c r="D139" i="22"/>
  <c r="F140" i="22"/>
  <c r="G141" i="22"/>
  <c r="F142" i="22"/>
  <c r="H146" i="22"/>
  <c r="B148" i="22"/>
  <c r="B149" i="22"/>
  <c r="D150" i="22"/>
  <c r="H151" i="22"/>
  <c r="F152" i="22"/>
  <c r="B156" i="22"/>
  <c r="B157" i="22"/>
  <c r="D158" i="22"/>
  <c r="B136" i="22"/>
  <c r="B138" i="22"/>
  <c r="B159" i="22"/>
  <c r="B25" i="22" s="1"/>
  <c r="F159" i="22"/>
  <c r="F25" i="22" s="1"/>
  <c r="B130" i="22"/>
  <c r="D132" i="22"/>
  <c r="F133" i="22"/>
  <c r="D134" i="22"/>
  <c r="D135" i="22"/>
  <c r="F136" i="22"/>
  <c r="G137" i="22"/>
  <c r="F138" i="22"/>
  <c r="H142" i="22"/>
  <c r="B144" i="22"/>
  <c r="B145" i="22"/>
  <c r="B146" i="22"/>
  <c r="F148" i="22"/>
  <c r="F149" i="22"/>
  <c r="F150" i="22"/>
  <c r="B154" i="22"/>
  <c r="C155" i="22"/>
  <c r="F156" i="22"/>
  <c r="F157" i="22"/>
  <c r="F158" i="22"/>
  <c r="F146" i="22"/>
  <c r="F153" i="22"/>
  <c r="C159" i="22"/>
  <c r="C25" i="22" s="1"/>
  <c r="G159" i="22"/>
  <c r="G25" i="22" s="1"/>
  <c r="D130" i="22"/>
  <c r="D131" i="22"/>
  <c r="F132" i="22"/>
  <c r="G133" i="22"/>
  <c r="F134" i="22"/>
  <c r="B140" i="22"/>
  <c r="B141" i="22"/>
  <c r="B142" i="22"/>
  <c r="D144" i="22"/>
  <c r="F145" i="22"/>
  <c r="D146" i="22"/>
  <c r="D147" i="22"/>
  <c r="G148" i="22"/>
  <c r="B152" i="22"/>
  <c r="B153" i="22"/>
  <c r="F154" i="22"/>
  <c r="D155" i="22"/>
  <c r="I18" i="22"/>
  <c r="I20" i="22" s="1"/>
  <c r="B18" i="22"/>
  <c r="B20" i="22" s="1"/>
  <c r="E18" i="22"/>
  <c r="E20" i="22" s="1"/>
  <c r="E156" i="22"/>
  <c r="E152" i="22"/>
  <c r="E148" i="22"/>
  <c r="E144" i="22"/>
  <c r="E140" i="22"/>
  <c r="E136" i="22"/>
  <c r="E132" i="22"/>
  <c r="E155" i="22"/>
  <c r="E151" i="22"/>
  <c r="I158" i="22"/>
  <c r="G126" i="22"/>
  <c r="G24" i="22" s="1"/>
  <c r="I130" i="22"/>
  <c r="E135" i="22"/>
  <c r="I138" i="22"/>
  <c r="E143" i="22"/>
  <c r="E147" i="22"/>
  <c r="E150" i="22"/>
  <c r="I157" i="22"/>
  <c r="G158" i="22"/>
  <c r="G154" i="22"/>
  <c r="G150" i="22"/>
  <c r="G146" i="22"/>
  <c r="G142" i="22"/>
  <c r="G138" i="22"/>
  <c r="G134" i="22"/>
  <c r="G130" i="22"/>
  <c r="G157" i="22"/>
  <c r="G153" i="22"/>
  <c r="G149" i="22"/>
  <c r="C18" i="22"/>
  <c r="C19" i="22"/>
  <c r="G19" i="22"/>
  <c r="G20" i="22" s="1"/>
  <c r="E159" i="22"/>
  <c r="E25" i="22" s="1"/>
  <c r="I159" i="22"/>
  <c r="I25" i="22" s="1"/>
  <c r="E130" i="22"/>
  <c r="G131" i="22"/>
  <c r="G132" i="22"/>
  <c r="C133" i="22"/>
  <c r="I133" i="22"/>
  <c r="E134" i="22"/>
  <c r="G135" i="22"/>
  <c r="G136" i="22"/>
  <c r="C137" i="22"/>
  <c r="I137" i="22"/>
  <c r="E138" i="22"/>
  <c r="G139" i="22"/>
  <c r="G140" i="22"/>
  <c r="C141" i="22"/>
  <c r="I141" i="22"/>
  <c r="E142" i="22"/>
  <c r="G143" i="22"/>
  <c r="G144" i="22"/>
  <c r="C145" i="22"/>
  <c r="I145" i="22"/>
  <c r="E146" i="22"/>
  <c r="G147" i="22"/>
  <c r="C148" i="22"/>
  <c r="C151" i="22"/>
  <c r="G152" i="22"/>
  <c r="G155" i="22"/>
  <c r="I156" i="22"/>
  <c r="I152" i="22"/>
  <c r="I148" i="22"/>
  <c r="I144" i="22"/>
  <c r="I140" i="22"/>
  <c r="I136" i="22"/>
  <c r="I132" i="22"/>
  <c r="I155" i="22"/>
  <c r="I151" i="22"/>
  <c r="I147" i="22"/>
  <c r="I131" i="22"/>
  <c r="I135" i="22"/>
  <c r="I139" i="22"/>
  <c r="I143" i="22"/>
  <c r="I150" i="22"/>
  <c r="E131" i="22"/>
  <c r="I134" i="22"/>
  <c r="E139" i="22"/>
  <c r="I142" i="22"/>
  <c r="I146" i="22"/>
  <c r="I149" i="22"/>
  <c r="E153" i="22"/>
  <c r="E158" i="22"/>
  <c r="C158" i="22"/>
  <c r="C154" i="22"/>
  <c r="C150" i="22"/>
  <c r="C146" i="22"/>
  <c r="C142" i="22"/>
  <c r="C138" i="22"/>
  <c r="C134" i="22"/>
  <c r="C130" i="22"/>
  <c r="C157" i="22"/>
  <c r="C153" i="22"/>
  <c r="C149" i="22"/>
  <c r="D157" i="22"/>
  <c r="D153" i="22"/>
  <c r="D149" i="22"/>
  <c r="D145" i="22"/>
  <c r="D141" i="22"/>
  <c r="D137" i="22"/>
  <c r="D133" i="22"/>
  <c r="D156" i="22"/>
  <c r="D152" i="22"/>
  <c r="D148" i="22"/>
  <c r="H157" i="22"/>
  <c r="H153" i="22"/>
  <c r="H149" i="22"/>
  <c r="H145" i="22"/>
  <c r="H141" i="22"/>
  <c r="H137" i="22"/>
  <c r="H133" i="22"/>
  <c r="H156" i="22"/>
  <c r="H152" i="22"/>
  <c r="H148" i="22"/>
  <c r="D18" i="22"/>
  <c r="H18" i="22"/>
  <c r="D19" i="22"/>
  <c r="H19" i="22"/>
  <c r="C131" i="22"/>
  <c r="H131" i="22"/>
  <c r="C132" i="22"/>
  <c r="H132" i="22"/>
  <c r="E133" i="22"/>
  <c r="C135" i="22"/>
  <c r="H135" i="22"/>
  <c r="C136" i="22"/>
  <c r="H136" i="22"/>
  <c r="E137" i="22"/>
  <c r="C139" i="22"/>
  <c r="H139" i="22"/>
  <c r="C140" i="22"/>
  <c r="H140" i="22"/>
  <c r="E141" i="22"/>
  <c r="C143" i="22"/>
  <c r="H143" i="22"/>
  <c r="C144" i="22"/>
  <c r="H144" i="22"/>
  <c r="E145" i="22"/>
  <c r="C147" i="22"/>
  <c r="H147" i="22"/>
  <c r="E149" i="22"/>
  <c r="H150" i="22"/>
  <c r="D151" i="22"/>
  <c r="I153" i="22"/>
  <c r="E154" i="22"/>
  <c r="H155" i="22"/>
  <c r="E157" i="22"/>
  <c r="H158" i="22"/>
  <c r="B131" i="22"/>
  <c r="F131" i="22"/>
  <c r="B135" i="22"/>
  <c r="F135" i="22"/>
  <c r="B139" i="22"/>
  <c r="F139" i="22"/>
  <c r="B143" i="22"/>
  <c r="F143" i="22"/>
  <c r="B147" i="22"/>
  <c r="F147" i="22"/>
  <c r="B151" i="22"/>
  <c r="F151" i="22"/>
  <c r="D20" i="22" l="1"/>
  <c r="C20" i="22"/>
  <c r="H20" i="22"/>
</calcChain>
</file>

<file path=xl/sharedStrings.xml><?xml version="1.0" encoding="utf-8"?>
<sst xmlns="http://schemas.openxmlformats.org/spreadsheetml/2006/main" count="254" uniqueCount="101">
  <si>
    <t>Residential</t>
  </si>
  <si>
    <t>Zip Code</t>
  </si>
  <si>
    <t>96701</t>
  </si>
  <si>
    <t>96704</t>
  </si>
  <si>
    <t>96706</t>
  </si>
  <si>
    <t>96707</t>
  </si>
  <si>
    <t>96708</t>
  </si>
  <si>
    <t>96709</t>
  </si>
  <si>
    <t>96710</t>
  </si>
  <si>
    <t>96712</t>
  </si>
  <si>
    <t>96713</t>
  </si>
  <si>
    <t>96717</t>
  </si>
  <si>
    <t>96718</t>
  </si>
  <si>
    <t>96719</t>
  </si>
  <si>
    <t>96720</t>
  </si>
  <si>
    <t>96725</t>
  </si>
  <si>
    <t>96726</t>
  </si>
  <si>
    <t>96727</t>
  </si>
  <si>
    <t>96728</t>
  </si>
  <si>
    <t>96729</t>
  </si>
  <si>
    <t>96730</t>
  </si>
  <si>
    <t>96731</t>
  </si>
  <si>
    <t>96732</t>
  </si>
  <si>
    <t>96734</t>
  </si>
  <si>
    <t>96737</t>
  </si>
  <si>
    <t>96738</t>
  </si>
  <si>
    <t>96739</t>
  </si>
  <si>
    <t>96740</t>
  </si>
  <si>
    <t>96742</t>
  </si>
  <si>
    <t>96743</t>
  </si>
  <si>
    <t>96744</t>
  </si>
  <si>
    <t>96748</t>
  </si>
  <si>
    <t>96749</t>
  </si>
  <si>
    <t>96750</t>
  </si>
  <si>
    <t>96753</t>
  </si>
  <si>
    <t>96755</t>
  </si>
  <si>
    <t>96757</t>
  </si>
  <si>
    <t>96759</t>
  </si>
  <si>
    <t>96760</t>
  </si>
  <si>
    <t>96761</t>
  </si>
  <si>
    <t>96762</t>
  </si>
  <si>
    <t>96763</t>
  </si>
  <si>
    <t>96764</t>
  </si>
  <si>
    <t>96768</t>
  </si>
  <si>
    <t>96770</t>
  </si>
  <si>
    <t>96771</t>
  </si>
  <si>
    <t>96772</t>
  </si>
  <si>
    <t>96773</t>
  </si>
  <si>
    <t>96774</t>
  </si>
  <si>
    <t>96776</t>
  </si>
  <si>
    <t>96777</t>
  </si>
  <si>
    <t>96778</t>
  </si>
  <si>
    <t>96779</t>
  </si>
  <si>
    <t>96780</t>
  </si>
  <si>
    <t>96781</t>
  </si>
  <si>
    <t>96782</t>
  </si>
  <si>
    <t>96783</t>
  </si>
  <si>
    <t>96784</t>
  </si>
  <si>
    <t>96785</t>
  </si>
  <si>
    <t>96786</t>
  </si>
  <si>
    <t>96789</t>
  </si>
  <si>
    <t>96790</t>
  </si>
  <si>
    <t>96791</t>
  </si>
  <si>
    <t>96792</t>
  </si>
  <si>
    <t>96793</t>
  </si>
  <si>
    <t>96795</t>
  </si>
  <si>
    <t>96797</t>
  </si>
  <si>
    <t>96813</t>
  </si>
  <si>
    <t>96814</t>
  </si>
  <si>
    <t>96815</t>
  </si>
  <si>
    <t>96816</t>
  </si>
  <si>
    <t>96817</t>
  </si>
  <si>
    <t>96818</t>
  </si>
  <si>
    <t>96819</t>
  </si>
  <si>
    <t>96821</t>
  </si>
  <si>
    <t>96822</t>
  </si>
  <si>
    <t>96825</t>
  </si>
  <si>
    <t>96826</t>
  </si>
  <si>
    <t>96775</t>
  </si>
  <si>
    <t>Commercial</t>
  </si>
  <si>
    <t>Hawaiian Electric Company</t>
  </si>
  <si>
    <t>Total</t>
  </si>
  <si>
    <t>Years</t>
  </si>
  <si>
    <t>City and County of Honolulu</t>
  </si>
  <si>
    <t>Percent of Disconnections by Customer Class and Zip Code</t>
  </si>
  <si>
    <t>Caluclated Cell</t>
  </si>
  <si>
    <t>Total Number of Customers</t>
  </si>
  <si>
    <t>Customers</t>
  </si>
  <si>
    <t>Number of Residential Customers</t>
  </si>
  <si>
    <t>Number of Commercial Customers</t>
  </si>
  <si>
    <t>Number of Payment  Arrangements</t>
  </si>
  <si>
    <t xml:space="preserve">Commercial </t>
  </si>
  <si>
    <t>Percent of Disconnections</t>
  </si>
  <si>
    <t>Number of Disconnections</t>
  </si>
  <si>
    <t>Number of Disconnections by Customer Class and Zip Code</t>
  </si>
  <si>
    <t>Percent of Disconnection by Customer Class and Zip Code</t>
  </si>
  <si>
    <t>Count of Hawai'i</t>
  </si>
  <si>
    <t>County of Maui</t>
  </si>
  <si>
    <t xml:space="preserve">For Oahu, the percentage of customers disconnected in 2013 and 2014 was higher due to the suspension of disconnection in 2012 as a result of the phased implementation of the company’s new billing system – the SAP CIS – at that time, resulting in a backlog of customers that were eligible for disconnection and disconnected accordingly due to nonpayment. Thereafter, the percentage of customers disconnected has been generally consistent until 2020, which decreased with the disconnection moratorium in place due to the COVID-19 pandemic. </t>
  </si>
  <si>
    <t xml:space="preserve">For Hawaii County, the percentage of customers disconnected has been generally consistent, and similar to Oahu, the percentage of customers disconnected decreased in 2020 with the disconnection moratorium in place due to the COVID-19 pandemic. </t>
  </si>
  <si>
    <t xml:space="preserve">For Maui County, the percentage of customers disconnected in 2013 and 2014 was also higher due to the suspension of disconnection in 2012 as a result of the phased implementation of the SAP CIS at that time, resulting in a backlog of customers that were eligible for disconnection and disconnected accordingly due to nonpayment.  In addition, consistent with Oahu and Hawaii County, the percentage of customers disconnected decreased in 2020 with the disconnection moratorium in place due to the COVID-19 pandemic.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</si>
</sst>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4"/>
      <color theme="1"/>
      <name val="Calibri"/>
      <family val="2"/>
      <scheme val="minor"/>
    </font>
    <font>
      <b/>
      <sz val="12"/>
      <color theme="1"/>
      <name val="Calibri"/>
      <family val="2"/>
      <scheme val="minor"/>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patternFill>
    </fill>
    <fill>
      <patternFill patternType="solid">
        <fgColor theme="7"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 fontId="18" fillId="33" borderId="10" applyNumberFormat="0" applyProtection="0">
      <alignment horizontal="left" vertical="center" indent="1"/>
    </xf>
    <xf numFmtId="4" fontId="18" fillId="33" borderId="10" applyNumberFormat="0" applyProtection="0">
      <alignment horizontal="left" vertical="center" indent="1"/>
    </xf>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12" xfId="0" applyBorder="1"/>
    <xf numFmtId="164" fontId="0" fillId="0" borderId="0" xfId="44" applyNumberFormat="1" applyFont="1" applyFill="1"/>
    <xf numFmtId="10" fontId="0" fillId="0" borderId="0" xfId="45" applyNumberFormat="1" applyFont="1"/>
    <xf numFmtId="0" fontId="0" fillId="0" borderId="0" xfId="0" applyAlignment="1">
      <alignment horizontal="center" wrapText="1"/>
    </xf>
    <xf numFmtId="0" fontId="20" fillId="0" borderId="13" xfId="0" applyFont="1" applyBorder="1"/>
    <xf numFmtId="0" fontId="20" fillId="0" borderId="14" xfId="0" applyFont="1" applyBorder="1"/>
    <xf numFmtId="164" fontId="0" fillId="0" borderId="13" xfId="44" applyNumberFormat="1" applyFont="1" applyFill="1" applyBorder="1"/>
    <xf numFmtId="164" fontId="0" fillId="0" borderId="14" xfId="44" applyNumberFormat="1" applyFont="1" applyFill="1" applyBorder="1"/>
    <xf numFmtId="164" fontId="0" fillId="34" borderId="13" xfId="44" applyNumberFormat="1" applyFont="1" applyFill="1" applyBorder="1"/>
    <xf numFmtId="164" fontId="0" fillId="34" borderId="14" xfId="44" applyNumberFormat="1" applyFont="1" applyFill="1" applyBorder="1"/>
    <xf numFmtId="0" fontId="0" fillId="34" borderId="13" xfId="0" applyFill="1" applyBorder="1"/>
    <xf numFmtId="0" fontId="0" fillId="34" borderId="14" xfId="0" applyFill="1" applyBorder="1"/>
    <xf numFmtId="0" fontId="20" fillId="0" borderId="15" xfId="0" applyFont="1" applyBorder="1"/>
    <xf numFmtId="0" fontId="0" fillId="34" borderId="15" xfId="0" applyFill="1" applyBorder="1"/>
    <xf numFmtId="0" fontId="0" fillId="34" borderId="16" xfId="0" applyFill="1" applyBorder="1"/>
    <xf numFmtId="0" fontId="20" fillId="0" borderId="17" xfId="0" applyFont="1" applyBorder="1"/>
    <xf numFmtId="0" fontId="0" fillId="34" borderId="17" xfId="0" applyFill="1" applyBorder="1"/>
    <xf numFmtId="0" fontId="0" fillId="34" borderId="18" xfId="0" applyFill="1" applyBorder="1"/>
    <xf numFmtId="10" fontId="0" fillId="34" borderId="13" xfId="0" applyNumberFormat="1" applyFill="1" applyBorder="1"/>
    <xf numFmtId="0" fontId="20" fillId="0" borderId="13" xfId="0" applyFont="1" applyBorder="1" applyAlignment="1">
      <alignment wrapText="1"/>
    </xf>
    <xf numFmtId="0" fontId="0" fillId="0" borderId="13" xfId="0" applyBorder="1"/>
    <xf numFmtId="0" fontId="0" fillId="0" borderId="14" xfId="0" applyBorder="1"/>
    <xf numFmtId="0" fontId="0" fillId="0" borderId="19" xfId="0" applyBorder="1"/>
    <xf numFmtId="0" fontId="0" fillId="0" borderId="20" xfId="0" applyBorder="1"/>
    <xf numFmtId="0" fontId="20" fillId="34" borderId="21" xfId="0" applyFont="1" applyFill="1" applyBorder="1"/>
    <xf numFmtId="0" fontId="0" fillId="34" borderId="21" xfId="0" applyFill="1" applyBorder="1"/>
    <xf numFmtId="0" fontId="0" fillId="34" borderId="22" xfId="0" applyFill="1" applyBorder="1"/>
    <xf numFmtId="10" fontId="0" fillId="34" borderId="13" xfId="45" applyNumberFormat="1" applyFont="1" applyFill="1" applyBorder="1"/>
    <xf numFmtId="10" fontId="0" fillId="34" borderId="14" xfId="45" applyNumberFormat="1" applyFont="1" applyFill="1" applyBorder="1"/>
    <xf numFmtId="0" fontId="0" fillId="34" borderId="19" xfId="0" applyFill="1" applyBorder="1"/>
    <xf numFmtId="10" fontId="0" fillId="34" borderId="19" xfId="45" applyNumberFormat="1" applyFont="1" applyFill="1" applyBorder="1"/>
    <xf numFmtId="10" fontId="0" fillId="34" borderId="20" xfId="45" applyNumberFormat="1" applyFont="1" applyFill="1" applyBorder="1"/>
    <xf numFmtId="10" fontId="0" fillId="34" borderId="21" xfId="45" applyNumberFormat="1" applyFont="1" applyFill="1" applyBorder="1"/>
    <xf numFmtId="10" fontId="0" fillId="34" borderId="22" xfId="45" applyNumberFormat="1" applyFont="1" applyFill="1" applyBorder="1"/>
    <xf numFmtId="0" fontId="20" fillId="0" borderId="14" xfId="0" applyFont="1" applyBorder="1" applyAlignment="1">
      <alignment wrapText="1"/>
    </xf>
    <xf numFmtId="0" fontId="20" fillId="0" borderId="12" xfId="0" applyFont="1" applyBorder="1"/>
    <xf numFmtId="0" fontId="0" fillId="0" borderId="15" xfId="0" applyBorder="1"/>
    <xf numFmtId="0" fontId="0" fillId="0" borderId="16" xfId="0" applyBorder="1"/>
    <xf numFmtId="0" fontId="20" fillId="0" borderId="23" xfId="0" applyFont="1" applyFill="1" applyBorder="1"/>
    <xf numFmtId="0" fontId="20" fillId="0" borderId="0" xfId="0" applyFont="1" applyBorder="1"/>
    <xf numFmtId="0" fontId="20" fillId="0" borderId="0" xfId="0" applyFont="1"/>
    <xf numFmtId="0" fontId="21" fillId="0" borderId="14" xfId="0" applyFont="1" applyBorder="1"/>
    <xf numFmtId="0" fontId="0" fillId="0" borderId="13" xfId="0" applyNumberFormat="1" applyBorder="1"/>
    <xf numFmtId="0" fontId="21" fillId="0" borderId="0" xfId="0" applyFont="1" applyAlignment="1">
      <alignment vertical="top"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wrapText="1"/>
    </xf>
    <xf numFmtId="0" fontId="20" fillId="0" borderId="14" xfId="0" applyFont="1" applyBorder="1" applyAlignment="1">
      <alignment horizontal="center" wrapText="1"/>
    </xf>
    <xf numFmtId="0" fontId="19" fillId="0" borderId="0" xfId="0" applyFont="1" applyAlignment="1">
      <alignment horizontal="center" wrapText="1"/>
    </xf>
    <xf numFmtId="0" fontId="0" fillId="34" borderId="11" xfId="0" applyFill="1" applyBorder="1" applyAlignment="1">
      <alignment horizontal="center"/>
    </xf>
    <xf numFmtId="0" fontId="0" fillId="0" borderId="11" xfId="0" applyBorder="1" applyAlignment="1">
      <alignment horizontal="center"/>
    </xf>
    <xf numFmtId="0" fontId="20" fillId="0" borderId="12" xfId="0" applyFont="1" applyBorder="1" applyAlignment="1">
      <alignment horizontal="center" wrapText="1"/>
    </xf>
    <xf numFmtId="0" fontId="20" fillId="0" borderId="12" xfId="0" applyFont="1" applyBorder="1" applyAlignment="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5" builtinId="5"/>
    <cellStyle name="SAPBEXchaText" xfId="42" xr:uid="{45A7744C-145B-46B5-B7B5-D75493EFFB74}"/>
    <cellStyle name="SAPBEXstdItem" xfId="43" xr:uid="{CFB7F4BF-5954-48E3-8266-2654A98E1928}"/>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7D31"/>
      <color rgb="FFEB701D"/>
      <color rgb="FFB16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of Disconnections by Customer Class O'ahu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'01c_pct_custclass_disconn_heco'!$A$24</c:f>
              <c:strCache>
                <c:ptCount val="1"/>
                <c:pt idx="0">
                  <c:v>Residential</c:v>
                </c:pt>
              </c:strCache>
            </c:strRef>
          </c:tx>
          <c:spPr>
            <a:solidFill>
              <a:schemeClr val="accent1"/>
            </a:solidFill>
            <a:ln>
              <a:noFill/>
            </a:ln>
            <a:effectLst/>
          </c:spPr>
          <c:invertIfNegative val="0"/>
          <c:cat>
            <c:numRef>
              <c:f>'01c_pct_custclass_disconn_heco'!c_an_oahu_disconn_pct_yrs</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'01c_pct_custclass_disconn_heco'!c_an_oahu_disconn_pct_res</c:f>
              <c:numCache>
                <c:formatCode>0.00%</c:formatCode>
                <c:ptCount val="10"/>
                <c:pt idx="0">
                  <c:v>2.3076603287263273E-2</c:v>
                </c:pt>
                <c:pt idx="1">
                  <c:v>3.4646948646392006E-2</c:v>
                </c:pt>
                <c:pt idx="2">
                  <c:v>1.315117894917237E-2</c:v>
                </c:pt>
                <c:pt idx="3">
                  <c:v>1.1804409667520327E-2</c:v>
                </c:pt>
                <c:pt idx="4">
                  <c:v>1.3182877523212438E-2</c:v>
                </c:pt>
                <c:pt idx="5">
                  <c:v>9.2239114742630919E-3</c:v>
                </c:pt>
                <c:pt idx="6">
                  <c:v>1.3578304400424531E-2</c:v>
                </c:pt>
                <c:pt idx="7">
                  <c:v>6.0374454798696325E-3</c:v>
                </c:pt>
                <c:pt idx="8">
                  <c:v>1.3455524038111862E-4</c:v>
                </c:pt>
                <c:pt idx="9">
                  <c:v>1.1048698676484498E-2</c:v>
                </c:pt>
              </c:numCache>
            </c:numRef>
          </c:val>
          <c:extLst>
            <c:ext xmlns:c16="http://schemas.microsoft.com/office/drawing/2014/chart" uri="{C3380CC4-5D6E-409C-BE32-E72D297353CC}">
              <c16:uniqueId val="{00000000-776A-4495-9A96-2F4AB35E7131}"/>
            </c:ext>
          </c:extLst>
        </c:ser>
        <c:ser>
          <c:idx val="1"/>
          <c:order val="1"/>
          <c:tx>
            <c:strRef>
              <c:f>'01c_pct_custclass_disconn_heco'!$A$25</c:f>
              <c:strCache>
                <c:ptCount val="1"/>
                <c:pt idx="0">
                  <c:v>Commercial</c:v>
                </c:pt>
              </c:strCache>
            </c:strRef>
          </c:tx>
          <c:spPr>
            <a:solidFill>
              <a:schemeClr val="accent2"/>
            </a:solidFill>
            <a:ln>
              <a:noFill/>
            </a:ln>
            <a:effectLst/>
          </c:spPr>
          <c:invertIfNegative val="0"/>
          <c:cat>
            <c:numRef>
              <c:f>'01c_pct_custclass_disconn_heco'!c_an_oahu_disconn_pct_yrs</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'01c_pct_custclass_disconn_heco'!c_an_oahu_disconn_pct_comm</c:f>
              <c:numCache>
                <c:formatCode>0.00%</c:formatCode>
                <c:ptCount val="10"/>
                <c:pt idx="0">
                  <c:v>1.3197446394320231E-2</c:v>
                </c:pt>
                <c:pt idx="1">
                  <c:v>1.594078345485293E-2</c:v>
                </c:pt>
                <c:pt idx="2">
                  <c:v>1.0509249876957819E-2</c:v>
                </c:pt>
                <c:pt idx="3">
                  <c:v>8.6550350322846543E-3</c:v>
                </c:pt>
                <c:pt idx="4">
                  <c:v>9.1629519564140668E-3</c:v>
                </c:pt>
                <c:pt idx="5">
                  <c:v>6.6488636982941851E-3</c:v>
                </c:pt>
                <c:pt idx="6">
                  <c:v>8.537973654252724E-3</c:v>
                </c:pt>
                <c:pt idx="7">
                  <c:v>3.7501686226898692E-3</c:v>
                </c:pt>
                <c:pt idx="8">
                  <c:v>3.852879286328206E-4</c:v>
                </c:pt>
                <c:pt idx="9">
                  <c:v>8.9139313716721826E-3</c:v>
                </c:pt>
              </c:numCache>
            </c:numRef>
          </c:val>
          <c:extLst>
            <c:ext xmlns:c16="http://schemas.microsoft.com/office/drawing/2014/chart" uri="{C3380CC4-5D6E-409C-BE32-E72D297353CC}">
              <c16:uniqueId val="{00000001-776A-4495-9A96-2F4AB35E7131}"/>
            </c:ext>
          </c:extLst>
        </c:ser>
        <c:dLbls>
          <c:showLegendKey val="0"/>
          <c:showVal val="0"/>
          <c:showCatName val="0"/>
          <c:showSerName val="0"/>
          <c:showPercent val="0"/>
          <c:showBubbleSize val="0"/>
        </c:dLbls>
        <c:gapWidth val="219"/>
        <c:overlap val="-27"/>
        <c:axId val="870946496"/>
        <c:axId val="870949448"/>
      </c:barChart>
      <c:catAx>
        <c:axId val="87094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949448"/>
        <c:crosses val="autoZero"/>
        <c:auto val="1"/>
        <c:lblAlgn val="ctr"/>
        <c:lblOffset val="100"/>
        <c:noMultiLvlLbl val="0"/>
      </c:catAx>
      <c:valAx>
        <c:axId val="8709494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946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Disconnctions by Customer Class Hawai'i Island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'01c_pct_custclass_disconn_helco'!$A$24</c:f>
              <c:strCache>
                <c:ptCount val="1"/>
                <c:pt idx="0">
                  <c:v>Residential</c:v>
                </c:pt>
              </c:strCache>
            </c:strRef>
          </c:tx>
          <c:spPr>
            <a:solidFill>
              <a:schemeClr val="accent1"/>
            </a:solidFill>
            <a:ln>
              <a:noFill/>
            </a:ln>
            <a:effectLst/>
          </c:spPr>
          <c:invertIfNegative val="0"/>
          <c:cat>
            <c:numRef>
              <c:f>'01c_pct_custclass_disconn_helco'!c_an_hawaii_island_disconn_pct_yrs</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'01c_pct_custclass_disconn_helco'!c_an_hawaii_island_disconn_pct_res</c:f>
              <c:numCache>
                <c:formatCode>0.00%</c:formatCode>
                <c:ptCount val="10"/>
                <c:pt idx="0">
                  <c:v>1.8200187630800318E-2</c:v>
                </c:pt>
                <c:pt idx="1">
                  <c:v>1.268937497317635E-2</c:v>
                </c:pt>
                <c:pt idx="2">
                  <c:v>1.1999717653702266E-2</c:v>
                </c:pt>
                <c:pt idx="3">
                  <c:v>1.8172100481026188E-2</c:v>
                </c:pt>
                <c:pt idx="4">
                  <c:v>1.7448682376002542E-2</c:v>
                </c:pt>
                <c:pt idx="5">
                  <c:v>1.1244184627070138E-2</c:v>
                </c:pt>
                <c:pt idx="6">
                  <c:v>1.6728349370836417E-2</c:v>
                </c:pt>
                <c:pt idx="7">
                  <c:v>4.2602633617350892E-3</c:v>
                </c:pt>
                <c:pt idx="8">
                  <c:v>2.2192342336462017E-4</c:v>
                </c:pt>
                <c:pt idx="9">
                  <c:v>1.4832660502669619E-2</c:v>
                </c:pt>
              </c:numCache>
            </c:numRef>
          </c:val>
          <c:extLst>
            <c:ext xmlns:c16="http://schemas.microsoft.com/office/drawing/2014/chart" uri="{C3380CC4-5D6E-409C-BE32-E72D297353CC}">
              <c16:uniqueId val="{00000000-2479-4DEB-9E1E-A0DE9D995A5F}"/>
            </c:ext>
          </c:extLst>
        </c:ser>
        <c:ser>
          <c:idx val="1"/>
          <c:order val="1"/>
          <c:tx>
            <c:strRef>
              <c:f>'01c_pct_custclass_disconn_helco'!$A$25</c:f>
              <c:strCache>
                <c:ptCount val="1"/>
                <c:pt idx="0">
                  <c:v>Commercial</c:v>
                </c:pt>
              </c:strCache>
            </c:strRef>
          </c:tx>
          <c:spPr>
            <a:solidFill>
              <a:schemeClr val="accent2"/>
            </a:solidFill>
            <a:ln>
              <a:noFill/>
            </a:ln>
            <a:effectLst/>
          </c:spPr>
          <c:invertIfNegative val="0"/>
          <c:cat>
            <c:numRef>
              <c:f>'01c_pct_custclass_disconn_helco'!c_an_hawaii_island_disconn_pct_yrs</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'01c_pct_custclass_disconn_helco'!c_an_hawaii_island_disconn_pct_comm</c:f>
              <c:numCache>
                <c:formatCode>0.00%</c:formatCode>
                <c:ptCount val="10"/>
                <c:pt idx="0">
                  <c:v>7.6393049730377471E-3</c:v>
                </c:pt>
                <c:pt idx="1">
                  <c:v>6.7307692307692311E-3</c:v>
                </c:pt>
                <c:pt idx="2">
                  <c:v>6.3826629063381329E-3</c:v>
                </c:pt>
                <c:pt idx="3">
                  <c:v>9.3317062665996698E-3</c:v>
                </c:pt>
                <c:pt idx="4">
                  <c:v>8.676950459804213E-3</c:v>
                </c:pt>
                <c:pt idx="5">
                  <c:v>7.0650818718311029E-3</c:v>
                </c:pt>
                <c:pt idx="6">
                  <c:v>1.1327520169505337E-2</c:v>
                </c:pt>
                <c:pt idx="7">
                  <c:v>1.762961775783316E-3</c:v>
                </c:pt>
                <c:pt idx="8">
                  <c:v>4.3478260869565219E-4</c:v>
                </c:pt>
                <c:pt idx="9">
                  <c:v>7.737112057724072E-3</c:v>
                </c:pt>
              </c:numCache>
            </c:numRef>
          </c:val>
          <c:extLst>
            <c:ext xmlns:c16="http://schemas.microsoft.com/office/drawing/2014/chart" uri="{C3380CC4-5D6E-409C-BE32-E72D297353CC}">
              <c16:uniqueId val="{00000001-2479-4DEB-9E1E-A0DE9D995A5F}"/>
            </c:ext>
          </c:extLst>
        </c:ser>
        <c:dLbls>
          <c:showLegendKey val="0"/>
          <c:showVal val="0"/>
          <c:showCatName val="0"/>
          <c:showSerName val="0"/>
          <c:showPercent val="0"/>
          <c:showBubbleSize val="0"/>
        </c:dLbls>
        <c:gapWidth val="219"/>
        <c:overlap val="-27"/>
        <c:axId val="909119392"/>
        <c:axId val="909125296"/>
      </c:barChart>
      <c:catAx>
        <c:axId val="90911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9125296"/>
        <c:crosses val="autoZero"/>
        <c:auto val="1"/>
        <c:lblAlgn val="ctr"/>
        <c:lblOffset val="100"/>
        <c:noMultiLvlLbl val="0"/>
      </c:catAx>
      <c:valAx>
        <c:axId val="909125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911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Disconnections by Customer Class Maui County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'01c_pct_custclass_disconn_meco'!$A$18</c:f>
              <c:strCache>
                <c:ptCount val="1"/>
                <c:pt idx="0">
                  <c:v>Residential</c:v>
                </c:pt>
              </c:strCache>
            </c:strRef>
          </c:tx>
          <c:spPr>
            <a:solidFill>
              <a:schemeClr val="accent1"/>
            </a:solidFill>
            <a:ln>
              <a:noFill/>
            </a:ln>
            <a:effectLst/>
          </c:spPr>
          <c:invertIfNegative val="0"/>
          <c:cat>
            <c:numRef>
              <c:f>'01c_pct_custclass_disconn_meco'!c_an_maui_county_disconn_pct_yrs</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'01c_pct_custclass_disconn_meco'!c_an_maui_county_disconn_pct_res</c:f>
              <c:numCache>
                <c:formatCode>0.00%</c:formatCode>
                <c:ptCount val="10"/>
                <c:pt idx="0">
                  <c:v>1.386443661971831E-2</c:v>
                </c:pt>
                <c:pt idx="1">
                  <c:v>1.5602145294978059E-2</c:v>
                </c:pt>
                <c:pt idx="2">
                  <c:v>1.0396047838453734E-2</c:v>
                </c:pt>
                <c:pt idx="3">
                  <c:v>8.2342940009667801E-3</c:v>
                </c:pt>
                <c:pt idx="4">
                  <c:v>6.133545520854055E-3</c:v>
                </c:pt>
                <c:pt idx="5">
                  <c:v>3.1048247991720466E-3</c:v>
                </c:pt>
                <c:pt idx="6">
                  <c:v>4.1378860940961817E-3</c:v>
                </c:pt>
                <c:pt idx="7">
                  <c:v>1.1764895485825719E-3</c:v>
                </c:pt>
                <c:pt idx="8">
                  <c:v>3.1680658957706321E-5</c:v>
                </c:pt>
                <c:pt idx="9">
                  <c:v>9.190330312217266E-3</c:v>
                </c:pt>
              </c:numCache>
            </c:numRef>
          </c:val>
          <c:extLst>
            <c:ext xmlns:c16="http://schemas.microsoft.com/office/drawing/2014/chart" uri="{C3380CC4-5D6E-409C-BE32-E72D297353CC}">
              <c16:uniqueId val="{00000000-C2A4-4841-8D80-9FC16693395A}"/>
            </c:ext>
          </c:extLst>
        </c:ser>
        <c:ser>
          <c:idx val="1"/>
          <c:order val="1"/>
          <c:tx>
            <c:strRef>
              <c:f>'01c_pct_custclass_disconn_meco'!$A$19</c:f>
              <c:strCache>
                <c:ptCount val="1"/>
                <c:pt idx="0">
                  <c:v>Commercial</c:v>
                </c:pt>
              </c:strCache>
            </c:strRef>
          </c:tx>
          <c:spPr>
            <a:solidFill>
              <a:schemeClr val="accent2"/>
            </a:solidFill>
            <a:ln>
              <a:noFill/>
            </a:ln>
            <a:effectLst/>
          </c:spPr>
          <c:invertIfNegative val="0"/>
          <c:cat>
            <c:numRef>
              <c:f>'01c_pct_custclass_disconn_meco'!c_an_maui_county_disconn_pct_yrs</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'01c_pct_custclass_disconn_meco'!c_an_maui_county_disconn_pct_comm</c:f>
              <c:numCache>
                <c:formatCode>0.00%</c:formatCode>
                <c:ptCount val="10"/>
                <c:pt idx="0">
                  <c:v>6.6634935744883392E-3</c:v>
                </c:pt>
                <c:pt idx="1">
                  <c:v>3.7868029915743636E-3</c:v>
                </c:pt>
                <c:pt idx="2">
                  <c:v>3.0727866333781447E-3</c:v>
                </c:pt>
                <c:pt idx="3">
                  <c:v>1.7464840518430003E-3</c:v>
                </c:pt>
                <c:pt idx="4">
                  <c:v>2.720348204570185E-3</c:v>
                </c:pt>
                <c:pt idx="5">
                  <c:v>9.0892564988183963E-4</c:v>
                </c:pt>
                <c:pt idx="6">
                  <c:v>1.2569581612497755E-3</c:v>
                </c:pt>
                <c:pt idx="7">
                  <c:v>2.6654820079964462E-4</c:v>
                </c:pt>
                <c:pt idx="8">
                  <c:v>0</c:v>
                </c:pt>
                <c:pt idx="9">
                  <c:v>6.2745832552912528E-3</c:v>
                </c:pt>
              </c:numCache>
            </c:numRef>
          </c:val>
          <c:extLst>
            <c:ext xmlns:c16="http://schemas.microsoft.com/office/drawing/2014/chart" uri="{C3380CC4-5D6E-409C-BE32-E72D297353CC}">
              <c16:uniqueId val="{00000001-C2A4-4841-8D80-9FC16693395A}"/>
            </c:ext>
          </c:extLst>
        </c:ser>
        <c:dLbls>
          <c:showLegendKey val="0"/>
          <c:showVal val="0"/>
          <c:showCatName val="0"/>
          <c:showSerName val="0"/>
          <c:showPercent val="0"/>
          <c:showBubbleSize val="0"/>
        </c:dLbls>
        <c:gapWidth val="219"/>
        <c:overlap val="-27"/>
        <c:axId val="910217792"/>
        <c:axId val="910212872"/>
      </c:barChart>
      <c:catAx>
        <c:axId val="91021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212872"/>
        <c:crosses val="autoZero"/>
        <c:auto val="1"/>
        <c:lblAlgn val="ctr"/>
        <c:lblOffset val="100"/>
        <c:noMultiLvlLbl val="0"/>
      </c:catAx>
      <c:valAx>
        <c:axId val="910212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217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160</xdr:row>
      <xdr:rowOff>144462</xdr:rowOff>
    </xdr:from>
    <xdr:to>
      <xdr:col>10</xdr:col>
      <xdr:colOff>361950</xdr:colOff>
      <xdr:row>183</xdr:row>
      <xdr:rowOff>152082</xdr:rowOff>
    </xdr:to>
    <xdr:graphicFrame macro="">
      <xdr:nvGraphicFramePr>
        <xdr:cNvPr id="2" name="01c_pct_custclass_disconn_he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158</xdr:row>
      <xdr:rowOff>176212</xdr:rowOff>
    </xdr:from>
    <xdr:to>
      <xdr:col>10</xdr:col>
      <xdr:colOff>361950</xdr:colOff>
      <xdr:row>181</xdr:row>
      <xdr:rowOff>183832</xdr:rowOff>
    </xdr:to>
    <xdr:graphicFrame macro="">
      <xdr:nvGraphicFramePr>
        <xdr:cNvPr id="2" name="01c_pct_custclass_disconn_hel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103</xdr:row>
      <xdr:rowOff>14285</xdr:rowOff>
    </xdr:from>
    <xdr:to>
      <xdr:col>10</xdr:col>
      <xdr:colOff>361950</xdr:colOff>
      <xdr:row>126</xdr:row>
      <xdr:rowOff>21905</xdr:rowOff>
    </xdr:to>
    <xdr:graphicFrame macro="">
      <xdr:nvGraphicFramePr>
        <xdr:cNvPr id="2" name="01c_pct_custclass_disconn_me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DBEA-B5E4-483A-A5EE-9D2873261676}">
  <sheetPr codeName="Sheet1"/>
  <dimension ref="A1:N185"/>
  <sheetViews>
    <sheetView tabSelected="1" zoomScaleNormal="100" workbookViewId="0">
      <selection sqref="A1:I1"/>
    </sheetView>
  </sheetViews>
  <sheetFormatPr defaultRowHeight="15" x14ac:dyDescent="0.25"/>
  <cols>
    <col min="1" max="1" width="12.42578125" customWidth="1"/>
  </cols>
  <sheetData>
    <row r="1" spans="1:11" ht="18.75" x14ac:dyDescent="0.3">
      <c r="A1" s="51" t="s">
        <v>80</v>
      </c>
      <c r="B1" s="51"/>
      <c r="C1" s="51"/>
      <c r="D1" s="51"/>
      <c r="E1" s="51"/>
      <c r="F1" s="51"/>
      <c r="G1" s="51"/>
      <c r="H1" s="51"/>
      <c r="I1" s="51"/>
    </row>
    <row r="2" spans="1:11" ht="15" customHeight="1" x14ac:dyDescent="0.3">
      <c r="A2" s="51" t="s">
        <v>83</v>
      </c>
      <c r="B2" s="51"/>
      <c r="C2" s="51"/>
      <c r="D2" s="51"/>
      <c r="E2" s="51"/>
      <c r="F2" s="51"/>
      <c r="G2" s="51"/>
      <c r="H2" s="51"/>
      <c r="I2" s="51"/>
    </row>
    <row r="3" spans="1:11" ht="15" customHeight="1" x14ac:dyDescent="0.25">
      <c r="A3" s="52" t="s">
        <v>85</v>
      </c>
      <c r="B3" s="53"/>
      <c r="C3" s="4"/>
      <c r="D3" s="4"/>
      <c r="E3" s="4"/>
      <c r="F3" s="4"/>
      <c r="G3" s="4"/>
      <c r="H3" s="4"/>
      <c r="I3" s="4"/>
    </row>
    <row r="4" spans="1:11" ht="15" customHeight="1" x14ac:dyDescent="0.25">
      <c r="A4" s="47" t="s">
        <v>86</v>
      </c>
      <c r="B4" s="47"/>
      <c r="C4" s="47"/>
      <c r="D4" s="47"/>
      <c r="E4" s="47"/>
      <c r="F4" s="47"/>
      <c r="G4" s="47"/>
      <c r="H4" s="47"/>
      <c r="I4" s="48"/>
    </row>
    <row r="5" spans="1:11" ht="15" customHeight="1" x14ac:dyDescent="0.25">
      <c r="A5" s="5" t="s">
        <v>82</v>
      </c>
      <c r="B5" s="5">
        <v>2013</v>
      </c>
      <c r="C5" s="5">
        <v>2014</v>
      </c>
      <c r="D5" s="5">
        <v>2015</v>
      </c>
      <c r="E5" s="5">
        <v>2016</v>
      </c>
      <c r="F5" s="5">
        <v>2017</v>
      </c>
      <c r="G5" s="5">
        <v>2018</v>
      </c>
      <c r="H5" s="5">
        <v>2019</v>
      </c>
      <c r="I5" s="6">
        <v>2020</v>
      </c>
      <c r="J5" s="39">
        <v>2021</v>
      </c>
      <c r="K5" s="39">
        <v>2022</v>
      </c>
    </row>
    <row r="6" spans="1:11" ht="15" customHeight="1" x14ac:dyDescent="0.25">
      <c r="A6" s="5" t="s">
        <v>87</v>
      </c>
      <c r="B6" s="7">
        <v>299528</v>
      </c>
      <c r="C6" s="7">
        <v>301953</v>
      </c>
      <c r="D6" s="7">
        <v>302958</v>
      </c>
      <c r="E6" s="7">
        <v>304261</v>
      </c>
      <c r="F6" s="7">
        <v>304948</v>
      </c>
      <c r="G6" s="7">
        <v>305456</v>
      </c>
      <c r="H6" s="7">
        <v>306368</v>
      </c>
      <c r="I6" s="8">
        <v>307378</v>
      </c>
      <c r="J6" s="8">
        <v>308721</v>
      </c>
      <c r="K6" s="8">
        <v>308417</v>
      </c>
    </row>
    <row r="7" spans="1:11" ht="15" customHeight="1" x14ac:dyDescent="0.25">
      <c r="A7" s="4"/>
      <c r="B7" s="4"/>
      <c r="C7" s="4"/>
      <c r="D7" s="4"/>
      <c r="E7" s="4"/>
      <c r="F7" s="4"/>
      <c r="G7" s="4"/>
      <c r="H7" s="4"/>
      <c r="I7" s="4"/>
    </row>
    <row r="8" spans="1:11" ht="15.75" x14ac:dyDescent="0.25">
      <c r="A8" s="47" t="s">
        <v>88</v>
      </c>
      <c r="B8" s="47"/>
      <c r="C8" s="47"/>
      <c r="D8" s="47"/>
      <c r="E8" s="47"/>
      <c r="F8" s="47"/>
      <c r="G8" s="47"/>
      <c r="H8" s="47"/>
      <c r="I8" s="48"/>
    </row>
    <row r="9" spans="1:11" ht="15.75" x14ac:dyDescent="0.25">
      <c r="A9" s="5" t="s">
        <v>82</v>
      </c>
      <c r="B9" s="5">
        <v>2013</v>
      </c>
      <c r="C9" s="5">
        <v>2014</v>
      </c>
      <c r="D9" s="5">
        <v>2015</v>
      </c>
      <c r="E9" s="5">
        <v>2016</v>
      </c>
      <c r="F9" s="5">
        <v>2017</v>
      </c>
      <c r="G9" s="5">
        <v>2018</v>
      </c>
      <c r="H9" s="5">
        <v>2019</v>
      </c>
      <c r="I9" s="6">
        <v>2020</v>
      </c>
      <c r="J9" s="39">
        <v>2021</v>
      </c>
      <c r="K9" s="39">
        <v>2022</v>
      </c>
    </row>
    <row r="10" spans="1:11" ht="15.75" x14ac:dyDescent="0.25">
      <c r="A10" s="5" t="s">
        <v>87</v>
      </c>
      <c r="B10" s="7">
        <v>264597</v>
      </c>
      <c r="C10" s="7">
        <v>265882</v>
      </c>
      <c r="D10" s="7">
        <v>268417</v>
      </c>
      <c r="E10" s="7">
        <v>267866</v>
      </c>
      <c r="F10" s="7">
        <v>268606</v>
      </c>
      <c r="G10" s="7">
        <v>268758</v>
      </c>
      <c r="H10" s="7">
        <v>269474</v>
      </c>
      <c r="I10" s="8">
        <v>270313</v>
      </c>
      <c r="J10" s="8">
        <v>274980</v>
      </c>
      <c r="K10" s="8">
        <v>274874</v>
      </c>
    </row>
    <row r="11" spans="1:11" x14ac:dyDescent="0.25">
      <c r="B11" s="2"/>
      <c r="C11" s="2"/>
      <c r="D11" s="2"/>
      <c r="E11" s="2"/>
      <c r="F11" s="2"/>
      <c r="G11" s="2"/>
      <c r="H11" s="2"/>
      <c r="I11" s="2"/>
    </row>
    <row r="12" spans="1:11" ht="15.75" x14ac:dyDescent="0.25">
      <c r="A12" s="47" t="s">
        <v>89</v>
      </c>
      <c r="B12" s="47"/>
      <c r="C12" s="47"/>
      <c r="D12" s="47"/>
      <c r="E12" s="47"/>
      <c r="F12" s="47"/>
      <c r="G12" s="47"/>
      <c r="H12" s="47"/>
      <c r="I12" s="48"/>
    </row>
    <row r="13" spans="1:11" ht="15.75" x14ac:dyDescent="0.25">
      <c r="A13" s="5" t="s">
        <v>82</v>
      </c>
      <c r="B13" s="5">
        <v>2013</v>
      </c>
      <c r="C13" s="5">
        <v>2014</v>
      </c>
      <c r="D13" s="5">
        <v>2015</v>
      </c>
      <c r="E13" s="5">
        <v>2016</v>
      </c>
      <c r="F13" s="5">
        <v>2017</v>
      </c>
      <c r="G13" s="5">
        <v>2018</v>
      </c>
      <c r="H13" s="5">
        <v>2019</v>
      </c>
      <c r="I13" s="6">
        <v>2020</v>
      </c>
      <c r="J13" s="39">
        <v>2021</v>
      </c>
      <c r="K13" s="39">
        <v>2022</v>
      </c>
    </row>
    <row r="14" spans="1:11" ht="15.75" x14ac:dyDescent="0.25">
      <c r="A14" s="5" t="s">
        <v>87</v>
      </c>
      <c r="B14" s="9">
        <f>B$6-B$10</f>
        <v>34931</v>
      </c>
      <c r="C14" s="9">
        <f t="shared" ref="C14:K14" si="0">C$6-C$10</f>
        <v>36071</v>
      </c>
      <c r="D14" s="9">
        <f t="shared" si="0"/>
        <v>34541</v>
      </c>
      <c r="E14" s="9">
        <f t="shared" si="0"/>
        <v>36395</v>
      </c>
      <c r="F14" s="9">
        <f t="shared" si="0"/>
        <v>36342</v>
      </c>
      <c r="G14" s="9">
        <f t="shared" si="0"/>
        <v>36698</v>
      </c>
      <c r="H14" s="9">
        <f t="shared" si="0"/>
        <v>36894</v>
      </c>
      <c r="I14" s="10">
        <f t="shared" si="0"/>
        <v>37065</v>
      </c>
      <c r="J14" s="10">
        <f t="shared" si="0"/>
        <v>33741</v>
      </c>
      <c r="K14" s="10">
        <f t="shared" si="0"/>
        <v>33543</v>
      </c>
    </row>
    <row r="15" spans="1:11" x14ac:dyDescent="0.25">
      <c r="B15" s="2"/>
      <c r="C15" s="2"/>
      <c r="D15" s="2"/>
      <c r="E15" s="2"/>
      <c r="F15" s="2"/>
      <c r="G15" s="2"/>
      <c r="H15" s="2"/>
      <c r="I15" s="2"/>
    </row>
    <row r="16" spans="1:11" ht="15.75" x14ac:dyDescent="0.25">
      <c r="A16" s="47" t="s">
        <v>93</v>
      </c>
      <c r="B16" s="47"/>
      <c r="C16" s="47"/>
      <c r="D16" s="47"/>
      <c r="E16" s="47"/>
      <c r="F16" s="47"/>
      <c r="G16" s="47"/>
      <c r="H16" s="47"/>
      <c r="I16" s="48"/>
    </row>
    <row r="17" spans="1:14" ht="15.75" x14ac:dyDescent="0.25">
      <c r="A17" s="5"/>
      <c r="B17" s="5">
        <v>2013</v>
      </c>
      <c r="C17" s="5">
        <v>2014</v>
      </c>
      <c r="D17" s="5">
        <v>2015</v>
      </c>
      <c r="E17" s="5">
        <v>2016</v>
      </c>
      <c r="F17" s="5">
        <v>2017</v>
      </c>
      <c r="G17" s="5">
        <v>2018</v>
      </c>
      <c r="H17" s="5">
        <v>2019</v>
      </c>
      <c r="I17" s="6">
        <v>2020</v>
      </c>
      <c r="J17" s="39">
        <v>2021</v>
      </c>
      <c r="K17" s="39">
        <v>2022</v>
      </c>
    </row>
    <row r="18" spans="1:14" ht="15.75" x14ac:dyDescent="0.25">
      <c r="A18" s="5" t="s">
        <v>0</v>
      </c>
      <c r="B18" s="11">
        <f>B59</f>
        <v>6106</v>
      </c>
      <c r="C18" s="11">
        <f t="shared" ref="C18:I18" si="1">C59</f>
        <v>9212</v>
      </c>
      <c r="D18" s="11">
        <f t="shared" si="1"/>
        <v>3530</v>
      </c>
      <c r="E18" s="11">
        <f t="shared" si="1"/>
        <v>3162</v>
      </c>
      <c r="F18" s="11">
        <f t="shared" si="1"/>
        <v>3541</v>
      </c>
      <c r="G18" s="11">
        <f t="shared" si="1"/>
        <v>2479</v>
      </c>
      <c r="H18" s="11">
        <f t="shared" si="1"/>
        <v>3659</v>
      </c>
      <c r="I18" s="12">
        <f t="shared" si="1"/>
        <v>1632</v>
      </c>
      <c r="J18" s="12">
        <f t="shared" ref="J18:K18" si="2">J59</f>
        <v>37</v>
      </c>
      <c r="K18" s="12">
        <f t="shared" si="2"/>
        <v>3037</v>
      </c>
    </row>
    <row r="19" spans="1:14" ht="16.5" thickBot="1" x14ac:dyDescent="0.3">
      <c r="A19" s="13" t="s">
        <v>79</v>
      </c>
      <c r="B19" s="14">
        <f>B92</f>
        <v>461</v>
      </c>
      <c r="C19" s="14">
        <f t="shared" ref="C19:I19" si="3">C92</f>
        <v>575</v>
      </c>
      <c r="D19" s="14">
        <f t="shared" si="3"/>
        <v>363</v>
      </c>
      <c r="E19" s="14">
        <f t="shared" si="3"/>
        <v>315</v>
      </c>
      <c r="F19" s="14">
        <f t="shared" si="3"/>
        <v>333</v>
      </c>
      <c r="G19" s="14">
        <f t="shared" si="3"/>
        <v>244</v>
      </c>
      <c r="H19" s="14">
        <f t="shared" si="3"/>
        <v>315</v>
      </c>
      <c r="I19" s="15">
        <f t="shared" si="3"/>
        <v>139</v>
      </c>
      <c r="J19" s="15">
        <f t="shared" ref="J19:K19" si="4">J92</f>
        <v>13</v>
      </c>
      <c r="K19" s="15">
        <f t="shared" si="4"/>
        <v>299</v>
      </c>
    </row>
    <row r="20" spans="1:14" ht="16.5" thickTop="1" x14ac:dyDescent="0.25">
      <c r="A20" s="16" t="s">
        <v>81</v>
      </c>
      <c r="B20" s="17">
        <f>SUM(B18:B19)</f>
        <v>6567</v>
      </c>
      <c r="C20" s="17">
        <f t="shared" ref="C20:I20" si="5">SUM(C18:C19)</f>
        <v>9787</v>
      </c>
      <c r="D20" s="17">
        <f t="shared" si="5"/>
        <v>3893</v>
      </c>
      <c r="E20" s="17">
        <f t="shared" si="5"/>
        <v>3477</v>
      </c>
      <c r="F20" s="17">
        <f t="shared" si="5"/>
        <v>3874</v>
      </c>
      <c r="G20" s="17">
        <f t="shared" si="5"/>
        <v>2723</v>
      </c>
      <c r="H20" s="17">
        <f t="shared" si="5"/>
        <v>3974</v>
      </c>
      <c r="I20" s="18">
        <f t="shared" si="5"/>
        <v>1771</v>
      </c>
      <c r="J20" s="18">
        <f t="shared" ref="J20:K20" si="6">SUM(J18:J19)</f>
        <v>50</v>
      </c>
      <c r="K20" s="18">
        <f t="shared" si="6"/>
        <v>3336</v>
      </c>
    </row>
    <row r="21" spans="1:14" x14ac:dyDescent="0.25">
      <c r="B21" s="2"/>
      <c r="C21" s="2"/>
      <c r="D21" s="2"/>
      <c r="E21" s="2"/>
      <c r="F21" s="2"/>
      <c r="G21" s="2"/>
      <c r="H21" s="2"/>
      <c r="I21" s="2"/>
    </row>
    <row r="22" spans="1:14" ht="15.75" x14ac:dyDescent="0.25">
      <c r="A22" s="47" t="s">
        <v>92</v>
      </c>
      <c r="B22" s="47"/>
      <c r="C22" s="47"/>
      <c r="D22" s="47"/>
      <c r="E22" s="47"/>
      <c r="F22" s="47"/>
      <c r="G22" s="47"/>
      <c r="H22" s="47"/>
      <c r="I22" s="47"/>
    </row>
    <row r="23" spans="1:14" ht="15.75" x14ac:dyDescent="0.25">
      <c r="A23" s="5"/>
      <c r="B23" s="5">
        <v>2013</v>
      </c>
      <c r="C23" s="5">
        <v>2014</v>
      </c>
      <c r="D23" s="5">
        <v>2015</v>
      </c>
      <c r="E23" s="5">
        <v>2016</v>
      </c>
      <c r="F23" s="5">
        <v>2017</v>
      </c>
      <c r="G23" s="5">
        <v>2018</v>
      </c>
      <c r="H23" s="5">
        <v>2019</v>
      </c>
      <c r="I23" s="5">
        <v>2020</v>
      </c>
      <c r="J23" s="39">
        <v>2021</v>
      </c>
      <c r="K23" s="39">
        <v>2022</v>
      </c>
      <c r="N23" s="40"/>
    </row>
    <row r="24" spans="1:14" ht="15.75" x14ac:dyDescent="0.25">
      <c r="A24" s="5" t="s">
        <v>0</v>
      </c>
      <c r="B24" s="19">
        <f>B126</f>
        <v>2.3076603287263273E-2</v>
      </c>
      <c r="C24" s="19">
        <f t="shared" ref="C24:I24" si="7">C126</f>
        <v>3.4646948646392006E-2</v>
      </c>
      <c r="D24" s="19">
        <f t="shared" si="7"/>
        <v>1.315117894917237E-2</v>
      </c>
      <c r="E24" s="19">
        <f t="shared" si="7"/>
        <v>1.1804409667520327E-2</v>
      </c>
      <c r="F24" s="19">
        <f t="shared" si="7"/>
        <v>1.3182877523212438E-2</v>
      </c>
      <c r="G24" s="19">
        <f t="shared" si="7"/>
        <v>9.2239114742630919E-3</v>
      </c>
      <c r="H24" s="19">
        <f t="shared" si="7"/>
        <v>1.3578304400424531E-2</v>
      </c>
      <c r="I24" s="19">
        <f t="shared" si="7"/>
        <v>6.0374454798696325E-3</v>
      </c>
      <c r="J24" s="19">
        <f t="shared" ref="J24:K24" si="8">J126</f>
        <v>1.3455524038111862E-4</v>
      </c>
      <c r="K24" s="19">
        <f t="shared" si="8"/>
        <v>1.1048698676484498E-2</v>
      </c>
      <c r="N24" s="40"/>
    </row>
    <row r="25" spans="1:14" ht="15.75" x14ac:dyDescent="0.25">
      <c r="A25" s="5" t="s">
        <v>79</v>
      </c>
      <c r="B25" s="19">
        <f>B159</f>
        <v>1.3197446394320231E-2</v>
      </c>
      <c r="C25" s="19">
        <f t="shared" ref="C25:I25" si="9">C159</f>
        <v>1.594078345485293E-2</v>
      </c>
      <c r="D25" s="19">
        <f t="shared" si="9"/>
        <v>1.0509249876957819E-2</v>
      </c>
      <c r="E25" s="19">
        <f t="shared" si="9"/>
        <v>8.6550350322846543E-3</v>
      </c>
      <c r="F25" s="19">
        <f t="shared" si="9"/>
        <v>9.1629519564140668E-3</v>
      </c>
      <c r="G25" s="19">
        <f t="shared" si="9"/>
        <v>6.6488636982941851E-3</v>
      </c>
      <c r="H25" s="19">
        <f t="shared" si="9"/>
        <v>8.537973654252724E-3</v>
      </c>
      <c r="I25" s="19">
        <f t="shared" si="9"/>
        <v>3.7501686226898692E-3</v>
      </c>
      <c r="J25" s="19">
        <f t="shared" ref="J25:K25" si="10">J159</f>
        <v>3.852879286328206E-4</v>
      </c>
      <c r="K25" s="19">
        <f t="shared" si="10"/>
        <v>8.9139313716721826E-3</v>
      </c>
      <c r="N25" s="40"/>
    </row>
    <row r="26" spans="1:14" x14ac:dyDescent="0.25">
      <c r="A26" s="2"/>
      <c r="B26" s="2"/>
      <c r="C26" s="2"/>
      <c r="D26" s="2"/>
      <c r="E26" s="2"/>
      <c r="F26" s="2"/>
      <c r="G26" s="2"/>
      <c r="H26" s="2"/>
    </row>
    <row r="27" spans="1:14" ht="15.75" x14ac:dyDescent="0.25">
      <c r="A27" s="49" t="s">
        <v>94</v>
      </c>
      <c r="B27" s="49"/>
      <c r="C27" s="49"/>
      <c r="D27" s="49"/>
      <c r="E27" s="49"/>
      <c r="F27" s="49"/>
      <c r="G27" s="49"/>
      <c r="H27" s="49"/>
      <c r="I27" s="50"/>
    </row>
    <row r="28" spans="1:14" ht="15.75" x14ac:dyDescent="0.25">
      <c r="A28" s="20" t="s">
        <v>0</v>
      </c>
      <c r="B28" s="45" t="s">
        <v>82</v>
      </c>
      <c r="C28" s="45"/>
      <c r="D28" s="45"/>
      <c r="E28" s="45"/>
      <c r="F28" s="45"/>
      <c r="G28" s="45"/>
      <c r="H28" s="45"/>
      <c r="I28" s="46"/>
    </row>
    <row r="29" spans="1:14" ht="15.75" x14ac:dyDescent="0.25">
      <c r="A29" s="5" t="s">
        <v>1</v>
      </c>
      <c r="B29" s="5">
        <v>2013</v>
      </c>
      <c r="C29" s="5">
        <v>2014</v>
      </c>
      <c r="D29" s="5">
        <v>2015</v>
      </c>
      <c r="E29" s="5">
        <v>2016</v>
      </c>
      <c r="F29" s="5">
        <v>2017</v>
      </c>
      <c r="G29" s="5">
        <v>2018</v>
      </c>
      <c r="H29" s="5">
        <v>2019</v>
      </c>
      <c r="I29" s="6">
        <v>2020</v>
      </c>
      <c r="J29" s="39">
        <v>2021</v>
      </c>
      <c r="K29" s="39">
        <v>2022</v>
      </c>
    </row>
    <row r="30" spans="1:14" x14ac:dyDescent="0.25">
      <c r="A30" s="21" t="s">
        <v>2</v>
      </c>
      <c r="B30" s="21">
        <v>205</v>
      </c>
      <c r="C30" s="21">
        <v>296</v>
      </c>
      <c r="D30" s="21">
        <v>111</v>
      </c>
      <c r="E30" s="21">
        <v>109</v>
      </c>
      <c r="F30" s="21">
        <v>123</v>
      </c>
      <c r="G30" s="21">
        <v>76</v>
      </c>
      <c r="H30" s="21">
        <v>149</v>
      </c>
      <c r="I30" s="22">
        <v>55</v>
      </c>
      <c r="J30" s="22">
        <v>5</v>
      </c>
      <c r="K30" s="22">
        <v>128</v>
      </c>
    </row>
    <row r="31" spans="1:14" x14ac:dyDescent="0.25">
      <c r="A31" s="21" t="s">
        <v>4</v>
      </c>
      <c r="B31" s="21">
        <v>510</v>
      </c>
      <c r="C31" s="21">
        <v>688</v>
      </c>
      <c r="D31" s="21">
        <v>256</v>
      </c>
      <c r="E31" s="21">
        <v>244</v>
      </c>
      <c r="F31" s="21">
        <v>259</v>
      </c>
      <c r="G31" s="21">
        <v>198</v>
      </c>
      <c r="H31" s="21">
        <v>270</v>
      </c>
      <c r="I31" s="22">
        <v>137</v>
      </c>
      <c r="J31" s="22">
        <v>1</v>
      </c>
      <c r="K31" s="22">
        <v>269</v>
      </c>
    </row>
    <row r="32" spans="1:14" x14ac:dyDescent="0.25">
      <c r="A32" s="21" t="s">
        <v>9</v>
      </c>
      <c r="B32" s="21">
        <v>44</v>
      </c>
      <c r="C32" s="21">
        <v>65</v>
      </c>
      <c r="D32" s="21">
        <v>29</v>
      </c>
      <c r="E32" s="21">
        <v>30</v>
      </c>
      <c r="F32" s="21">
        <v>33</v>
      </c>
      <c r="G32" s="21">
        <v>19</v>
      </c>
      <c r="H32" s="21">
        <v>40</v>
      </c>
      <c r="I32" s="22">
        <v>11</v>
      </c>
      <c r="J32" s="22">
        <v>1</v>
      </c>
      <c r="K32" s="22">
        <v>142</v>
      </c>
    </row>
    <row r="33" spans="1:11" x14ac:dyDescent="0.25">
      <c r="A33" s="21" t="s">
        <v>11</v>
      </c>
      <c r="B33" s="21">
        <v>38</v>
      </c>
      <c r="C33" s="21">
        <v>70</v>
      </c>
      <c r="D33" s="21">
        <v>26</v>
      </c>
      <c r="E33" s="21">
        <v>22</v>
      </c>
      <c r="F33" s="21">
        <v>23</v>
      </c>
      <c r="G33" s="21">
        <v>11</v>
      </c>
      <c r="H33" s="21">
        <v>27</v>
      </c>
      <c r="I33" s="22">
        <v>9</v>
      </c>
      <c r="J33" s="22">
        <v>2</v>
      </c>
      <c r="K33" s="22">
        <v>20</v>
      </c>
    </row>
    <row r="34" spans="1:11" x14ac:dyDescent="0.25">
      <c r="A34" s="21" t="s">
        <v>20</v>
      </c>
      <c r="B34" s="21">
        <v>12</v>
      </c>
      <c r="C34" s="21">
        <v>26</v>
      </c>
      <c r="D34" s="21">
        <v>7</v>
      </c>
      <c r="E34" s="21">
        <v>5</v>
      </c>
      <c r="F34" s="21">
        <v>7</v>
      </c>
      <c r="G34" s="21">
        <v>1</v>
      </c>
      <c r="H34" s="21">
        <v>5</v>
      </c>
      <c r="I34" s="22"/>
      <c r="J34" s="22">
        <v>2</v>
      </c>
      <c r="K34" s="22">
        <v>15</v>
      </c>
    </row>
    <row r="35" spans="1:11" x14ac:dyDescent="0.25">
      <c r="A35" s="21" t="s">
        <v>21</v>
      </c>
      <c r="B35" s="21">
        <v>19</v>
      </c>
      <c r="C35" s="21">
        <v>28</v>
      </c>
      <c r="D35" s="21">
        <v>21</v>
      </c>
      <c r="E35" s="21">
        <v>13</v>
      </c>
      <c r="F35" s="21">
        <v>6</v>
      </c>
      <c r="G35" s="21">
        <v>2</v>
      </c>
      <c r="H35" s="21">
        <v>13</v>
      </c>
      <c r="I35" s="22"/>
      <c r="J35" s="22">
        <v>1</v>
      </c>
      <c r="K35" s="22">
        <v>5</v>
      </c>
    </row>
    <row r="36" spans="1:11" x14ac:dyDescent="0.25">
      <c r="A36" s="21" t="s">
        <v>23</v>
      </c>
      <c r="B36" s="21">
        <v>164</v>
      </c>
      <c r="C36" s="21">
        <v>205</v>
      </c>
      <c r="D36" s="21">
        <v>102</v>
      </c>
      <c r="E36" s="21">
        <v>63</v>
      </c>
      <c r="F36" s="21">
        <v>72</v>
      </c>
      <c r="G36" s="21">
        <v>64</v>
      </c>
      <c r="H36" s="21">
        <v>111</v>
      </c>
      <c r="I36" s="22">
        <v>35</v>
      </c>
      <c r="J36" s="22"/>
      <c r="K36" s="22">
        <v>52</v>
      </c>
    </row>
    <row r="37" spans="1:11" x14ac:dyDescent="0.25">
      <c r="A37" s="21" t="s">
        <v>30</v>
      </c>
      <c r="B37" s="21">
        <v>233</v>
      </c>
      <c r="C37" s="21">
        <v>416</v>
      </c>
      <c r="D37" s="21">
        <v>138</v>
      </c>
      <c r="E37" s="21">
        <v>101</v>
      </c>
      <c r="F37" s="21">
        <v>138</v>
      </c>
      <c r="G37" s="21">
        <v>106</v>
      </c>
      <c r="H37" s="21">
        <v>141</v>
      </c>
      <c r="I37" s="22">
        <v>37</v>
      </c>
      <c r="J37" s="22">
        <v>2</v>
      </c>
      <c r="K37" s="22">
        <v>113</v>
      </c>
    </row>
    <row r="38" spans="1:11" x14ac:dyDescent="0.25">
      <c r="A38" s="21" t="s">
        <v>5</v>
      </c>
      <c r="B38" s="21">
        <v>295</v>
      </c>
      <c r="C38" s="21">
        <v>532</v>
      </c>
      <c r="D38" s="21">
        <v>196</v>
      </c>
      <c r="E38" s="21">
        <v>160</v>
      </c>
      <c r="F38" s="21">
        <v>172</v>
      </c>
      <c r="G38" s="21">
        <v>139</v>
      </c>
      <c r="H38" s="21">
        <v>145</v>
      </c>
      <c r="I38" s="22">
        <v>57</v>
      </c>
      <c r="J38" s="22">
        <v>10</v>
      </c>
      <c r="K38" s="22">
        <v>4</v>
      </c>
    </row>
    <row r="39" spans="1:11" x14ac:dyDescent="0.25">
      <c r="A39" s="21" t="s">
        <v>37</v>
      </c>
      <c r="B39" s="21">
        <v>1</v>
      </c>
      <c r="C39" s="21"/>
      <c r="D39" s="21">
        <v>3</v>
      </c>
      <c r="E39" s="21">
        <v>2</v>
      </c>
      <c r="F39" s="21"/>
      <c r="G39" s="21">
        <v>5</v>
      </c>
      <c r="H39" s="21">
        <v>9</v>
      </c>
      <c r="I39" s="22">
        <v>1</v>
      </c>
      <c r="J39" s="22"/>
      <c r="K39" s="22">
        <v>14</v>
      </c>
    </row>
    <row r="40" spans="1:11" x14ac:dyDescent="0.25">
      <c r="A40" s="21" t="s">
        <v>40</v>
      </c>
      <c r="B40" s="21">
        <v>20</v>
      </c>
      <c r="C40" s="21">
        <v>31</v>
      </c>
      <c r="D40" s="21">
        <v>20</v>
      </c>
      <c r="E40" s="21">
        <v>15</v>
      </c>
      <c r="F40" s="21">
        <v>8</v>
      </c>
      <c r="G40" s="21">
        <v>6</v>
      </c>
      <c r="H40" s="21">
        <v>12</v>
      </c>
      <c r="I40" s="22">
        <v>4</v>
      </c>
      <c r="J40" s="22"/>
      <c r="K40" s="22">
        <v>85</v>
      </c>
    </row>
    <row r="41" spans="1:11" x14ac:dyDescent="0.25">
      <c r="A41" s="21" t="s">
        <v>60</v>
      </c>
      <c r="B41" s="21">
        <v>299</v>
      </c>
      <c r="C41" s="21">
        <v>468</v>
      </c>
      <c r="D41" s="21">
        <v>187</v>
      </c>
      <c r="E41" s="21">
        <v>137</v>
      </c>
      <c r="F41" s="21">
        <v>169</v>
      </c>
      <c r="G41" s="21">
        <v>126</v>
      </c>
      <c r="H41" s="21">
        <v>152</v>
      </c>
      <c r="I41" s="22">
        <v>62</v>
      </c>
      <c r="J41" s="22"/>
      <c r="K41" s="22">
        <v>101</v>
      </c>
    </row>
    <row r="42" spans="1:11" x14ac:dyDescent="0.25">
      <c r="A42" s="21" t="s">
        <v>55</v>
      </c>
      <c r="B42" s="21">
        <v>156</v>
      </c>
      <c r="C42" s="21">
        <v>242</v>
      </c>
      <c r="D42" s="21">
        <v>96</v>
      </c>
      <c r="E42" s="21">
        <v>95</v>
      </c>
      <c r="F42" s="21">
        <v>107</v>
      </c>
      <c r="G42" s="21">
        <v>60</v>
      </c>
      <c r="H42" s="21">
        <v>122</v>
      </c>
      <c r="I42" s="22">
        <v>47</v>
      </c>
      <c r="J42" s="22">
        <v>3</v>
      </c>
      <c r="K42" s="22">
        <v>115</v>
      </c>
    </row>
    <row r="43" spans="1:11" x14ac:dyDescent="0.25">
      <c r="A43" s="21" t="s">
        <v>59</v>
      </c>
      <c r="B43" s="21">
        <v>253</v>
      </c>
      <c r="C43" s="21">
        <v>318</v>
      </c>
      <c r="D43" s="21">
        <v>122</v>
      </c>
      <c r="E43" s="21">
        <v>121</v>
      </c>
      <c r="F43" s="21">
        <v>161</v>
      </c>
      <c r="G43" s="21">
        <v>94</v>
      </c>
      <c r="H43" s="21">
        <v>133</v>
      </c>
      <c r="I43" s="22">
        <v>66</v>
      </c>
      <c r="J43" s="22">
        <v>2</v>
      </c>
      <c r="K43" s="22">
        <v>16</v>
      </c>
    </row>
    <row r="44" spans="1:11" x14ac:dyDescent="0.25">
      <c r="A44" s="21" t="s">
        <v>62</v>
      </c>
      <c r="B44" s="21">
        <v>57</v>
      </c>
      <c r="C44" s="21">
        <v>71</v>
      </c>
      <c r="D44" s="21">
        <v>32</v>
      </c>
      <c r="E44" s="21">
        <v>22</v>
      </c>
      <c r="F44" s="21">
        <v>25</v>
      </c>
      <c r="G44" s="21">
        <v>18</v>
      </c>
      <c r="H44" s="21">
        <v>27</v>
      </c>
      <c r="I44" s="22">
        <v>12</v>
      </c>
      <c r="J44" s="22">
        <v>1</v>
      </c>
      <c r="K44" s="22">
        <v>394</v>
      </c>
    </row>
    <row r="45" spans="1:11" x14ac:dyDescent="0.25">
      <c r="A45" s="21" t="s">
        <v>63</v>
      </c>
      <c r="B45" s="21">
        <v>807</v>
      </c>
      <c r="C45" s="21">
        <v>1031</v>
      </c>
      <c r="D45" s="21">
        <v>479</v>
      </c>
      <c r="E45" s="21">
        <v>436</v>
      </c>
      <c r="F45" s="21">
        <v>454</v>
      </c>
      <c r="G45" s="21">
        <v>324</v>
      </c>
      <c r="H45" s="21">
        <v>390</v>
      </c>
      <c r="I45" s="22">
        <v>226</v>
      </c>
      <c r="J45" s="22">
        <v>4</v>
      </c>
      <c r="K45" s="22">
        <v>32</v>
      </c>
    </row>
    <row r="46" spans="1:11" x14ac:dyDescent="0.25">
      <c r="A46" s="21" t="s">
        <v>65</v>
      </c>
      <c r="B46" s="21">
        <v>71</v>
      </c>
      <c r="C46" s="21">
        <v>61</v>
      </c>
      <c r="D46" s="21">
        <v>31</v>
      </c>
      <c r="E46" s="21">
        <v>32</v>
      </c>
      <c r="F46" s="21">
        <v>25</v>
      </c>
      <c r="G46" s="21">
        <v>18</v>
      </c>
      <c r="H46" s="21">
        <v>39</v>
      </c>
      <c r="I46" s="22">
        <v>18</v>
      </c>
      <c r="J46" s="22"/>
      <c r="K46" s="22">
        <v>296</v>
      </c>
    </row>
    <row r="47" spans="1:11" x14ac:dyDescent="0.25">
      <c r="A47" s="21" t="s">
        <v>66</v>
      </c>
      <c r="B47" s="21">
        <v>650</v>
      </c>
      <c r="C47" s="21">
        <v>1056</v>
      </c>
      <c r="D47" s="21">
        <v>331</v>
      </c>
      <c r="E47" s="21">
        <v>327</v>
      </c>
      <c r="F47" s="21">
        <v>350</v>
      </c>
      <c r="G47" s="21">
        <v>254</v>
      </c>
      <c r="H47" s="21">
        <v>531</v>
      </c>
      <c r="I47" s="22">
        <v>149</v>
      </c>
      <c r="J47" s="22">
        <v>3</v>
      </c>
      <c r="K47" s="22">
        <v>93</v>
      </c>
    </row>
    <row r="48" spans="1:11" x14ac:dyDescent="0.25">
      <c r="A48" s="21" t="s">
        <v>67</v>
      </c>
      <c r="B48" s="21">
        <v>133</v>
      </c>
      <c r="C48" s="21">
        <v>271</v>
      </c>
      <c r="D48" s="21">
        <v>86</v>
      </c>
      <c r="E48" s="21">
        <v>95</v>
      </c>
      <c r="F48" s="21">
        <v>96</v>
      </c>
      <c r="G48" s="21">
        <v>75</v>
      </c>
      <c r="H48" s="21">
        <v>88</v>
      </c>
      <c r="I48" s="22">
        <v>55</v>
      </c>
      <c r="J48" s="22"/>
      <c r="K48" s="22">
        <v>82</v>
      </c>
    </row>
    <row r="49" spans="1:11" x14ac:dyDescent="0.25">
      <c r="A49" s="21" t="s">
        <v>68</v>
      </c>
      <c r="B49" s="21">
        <v>113</v>
      </c>
      <c r="C49" s="21">
        <v>208</v>
      </c>
      <c r="D49" s="21">
        <v>78</v>
      </c>
      <c r="E49" s="21">
        <v>85</v>
      </c>
      <c r="F49" s="21">
        <v>89</v>
      </c>
      <c r="G49" s="21">
        <v>66</v>
      </c>
      <c r="H49" s="21">
        <v>70</v>
      </c>
      <c r="I49" s="22">
        <v>42</v>
      </c>
      <c r="J49" s="22"/>
      <c r="K49" s="22">
        <v>104</v>
      </c>
    </row>
    <row r="50" spans="1:11" x14ac:dyDescent="0.25">
      <c r="A50" s="21" t="s">
        <v>69</v>
      </c>
      <c r="B50" s="21">
        <v>225</v>
      </c>
      <c r="C50" s="21">
        <v>387</v>
      </c>
      <c r="D50" s="21">
        <v>145</v>
      </c>
      <c r="E50" s="21">
        <v>133</v>
      </c>
      <c r="F50" s="21">
        <v>150</v>
      </c>
      <c r="G50" s="21">
        <v>104</v>
      </c>
      <c r="H50" s="21">
        <v>134</v>
      </c>
      <c r="I50" s="22">
        <v>57</v>
      </c>
      <c r="J50" s="22"/>
      <c r="K50" s="22">
        <v>113</v>
      </c>
    </row>
    <row r="51" spans="1:11" x14ac:dyDescent="0.25">
      <c r="A51" s="21" t="s">
        <v>70</v>
      </c>
      <c r="B51" s="21">
        <v>265</v>
      </c>
      <c r="C51" s="21">
        <v>375</v>
      </c>
      <c r="D51" s="21">
        <v>156</v>
      </c>
      <c r="E51" s="21">
        <v>122</v>
      </c>
      <c r="F51" s="21">
        <v>125</v>
      </c>
      <c r="G51" s="21">
        <v>80</v>
      </c>
      <c r="H51" s="21">
        <v>186</v>
      </c>
      <c r="I51" s="22">
        <v>96</v>
      </c>
      <c r="J51" s="22"/>
      <c r="K51" s="22">
        <v>201</v>
      </c>
    </row>
    <row r="52" spans="1:11" x14ac:dyDescent="0.25">
      <c r="A52" s="21" t="s">
        <v>71</v>
      </c>
      <c r="B52" s="21">
        <v>302</v>
      </c>
      <c r="C52" s="21">
        <v>516</v>
      </c>
      <c r="D52" s="21">
        <v>215</v>
      </c>
      <c r="E52" s="21">
        <v>171</v>
      </c>
      <c r="F52" s="21">
        <v>214</v>
      </c>
      <c r="G52" s="21">
        <v>170</v>
      </c>
      <c r="H52" s="21">
        <v>174</v>
      </c>
      <c r="I52" s="22">
        <v>123</v>
      </c>
      <c r="J52" s="22"/>
      <c r="K52" s="22">
        <v>86</v>
      </c>
    </row>
    <row r="53" spans="1:11" x14ac:dyDescent="0.25">
      <c r="A53" s="21" t="s">
        <v>72</v>
      </c>
      <c r="B53" s="21">
        <v>166</v>
      </c>
      <c r="C53" s="21">
        <v>257</v>
      </c>
      <c r="D53" s="21">
        <v>78</v>
      </c>
      <c r="E53" s="21">
        <v>59</v>
      </c>
      <c r="F53" s="21">
        <v>71</v>
      </c>
      <c r="G53" s="21">
        <v>61</v>
      </c>
      <c r="H53" s="21">
        <v>83</v>
      </c>
      <c r="I53" s="22">
        <v>41</v>
      </c>
      <c r="J53" s="22"/>
      <c r="K53" s="22">
        <v>206</v>
      </c>
    </row>
    <row r="54" spans="1:11" x14ac:dyDescent="0.25">
      <c r="A54" s="21" t="s">
        <v>73</v>
      </c>
      <c r="B54" s="21">
        <v>293</v>
      </c>
      <c r="C54" s="21">
        <v>409</v>
      </c>
      <c r="D54" s="21">
        <v>161</v>
      </c>
      <c r="E54" s="21">
        <v>144</v>
      </c>
      <c r="F54" s="21">
        <v>184</v>
      </c>
      <c r="G54" s="21">
        <v>116</v>
      </c>
      <c r="H54" s="21">
        <v>123</v>
      </c>
      <c r="I54" s="22">
        <v>71</v>
      </c>
      <c r="J54" s="22"/>
      <c r="K54" s="22">
        <v>25</v>
      </c>
    </row>
    <row r="55" spans="1:11" x14ac:dyDescent="0.25">
      <c r="A55" s="21" t="s">
        <v>74</v>
      </c>
      <c r="B55" s="21">
        <v>54</v>
      </c>
      <c r="C55" s="21">
        <v>53</v>
      </c>
      <c r="D55" s="21">
        <v>27</v>
      </c>
      <c r="E55" s="21">
        <v>29</v>
      </c>
      <c r="F55" s="21">
        <v>29</v>
      </c>
      <c r="G55" s="21">
        <v>13</v>
      </c>
      <c r="H55" s="21">
        <v>27</v>
      </c>
      <c r="I55" s="22">
        <v>15</v>
      </c>
      <c r="J55" s="22"/>
      <c r="K55" s="22">
        <v>121</v>
      </c>
    </row>
    <row r="56" spans="1:11" x14ac:dyDescent="0.25">
      <c r="A56" s="21" t="s">
        <v>75</v>
      </c>
      <c r="B56" s="21">
        <v>272</v>
      </c>
      <c r="C56" s="21">
        <v>468</v>
      </c>
      <c r="D56" s="21">
        <v>123</v>
      </c>
      <c r="E56" s="21">
        <v>140</v>
      </c>
      <c r="F56" s="21">
        <v>175</v>
      </c>
      <c r="G56" s="21">
        <v>125</v>
      </c>
      <c r="H56" s="21">
        <v>181</v>
      </c>
      <c r="I56" s="22">
        <v>112</v>
      </c>
      <c r="J56" s="22"/>
      <c r="K56" s="22">
        <v>41</v>
      </c>
    </row>
    <row r="57" spans="1:11" x14ac:dyDescent="0.25">
      <c r="A57" s="21" t="s">
        <v>76</v>
      </c>
      <c r="B57" s="21">
        <v>86</v>
      </c>
      <c r="C57" s="21">
        <v>126</v>
      </c>
      <c r="D57" s="21">
        <v>50</v>
      </c>
      <c r="E57" s="21">
        <v>55</v>
      </c>
      <c r="F57" s="21">
        <v>48</v>
      </c>
      <c r="G57" s="21">
        <v>24</v>
      </c>
      <c r="H57" s="21">
        <v>59</v>
      </c>
      <c r="I57" s="22">
        <v>24</v>
      </c>
      <c r="J57" s="22"/>
      <c r="K57" s="22">
        <v>155</v>
      </c>
    </row>
    <row r="58" spans="1:11" ht="15.75" thickBot="1" x14ac:dyDescent="0.3">
      <c r="A58" s="23" t="s">
        <v>77</v>
      </c>
      <c r="B58" s="23">
        <v>363</v>
      </c>
      <c r="C58" s="23">
        <v>538</v>
      </c>
      <c r="D58" s="23">
        <v>224</v>
      </c>
      <c r="E58" s="23">
        <v>195</v>
      </c>
      <c r="F58" s="23">
        <v>228</v>
      </c>
      <c r="G58" s="23">
        <v>124</v>
      </c>
      <c r="H58" s="23">
        <v>218</v>
      </c>
      <c r="I58" s="24">
        <v>70</v>
      </c>
      <c r="J58" s="24"/>
      <c r="K58" s="24">
        <v>9</v>
      </c>
    </row>
    <row r="59" spans="1:11" ht="16.5" thickTop="1" x14ac:dyDescent="0.25">
      <c r="A59" s="25" t="s">
        <v>81</v>
      </c>
      <c r="B59" s="26">
        <f>SUM(B30:B58)</f>
        <v>6106</v>
      </c>
      <c r="C59" s="26">
        <f t="shared" ref="C59:K59" si="11">SUM(C30:C58)</f>
        <v>9212</v>
      </c>
      <c r="D59" s="26">
        <f t="shared" si="11"/>
        <v>3530</v>
      </c>
      <c r="E59" s="26">
        <f t="shared" si="11"/>
        <v>3162</v>
      </c>
      <c r="F59" s="26">
        <f t="shared" si="11"/>
        <v>3541</v>
      </c>
      <c r="G59" s="26">
        <f t="shared" si="11"/>
        <v>2479</v>
      </c>
      <c r="H59" s="26">
        <f t="shared" si="11"/>
        <v>3659</v>
      </c>
      <c r="I59" s="27">
        <f t="shared" si="11"/>
        <v>1632</v>
      </c>
      <c r="J59" s="27">
        <f t="shared" si="11"/>
        <v>37</v>
      </c>
      <c r="K59" s="27">
        <f t="shared" si="11"/>
        <v>3037</v>
      </c>
    </row>
    <row r="60" spans="1:11" x14ac:dyDescent="0.25">
      <c r="A60" s="21"/>
      <c r="B60" s="21"/>
      <c r="C60" s="21"/>
      <c r="D60" s="21"/>
      <c r="E60" s="21"/>
      <c r="F60" s="21"/>
      <c r="G60" s="21"/>
      <c r="H60" s="21"/>
      <c r="I60" s="22"/>
    </row>
    <row r="61" spans="1:11" ht="15.75" x14ac:dyDescent="0.25">
      <c r="A61" s="20" t="s">
        <v>91</v>
      </c>
      <c r="B61" s="45" t="s">
        <v>82</v>
      </c>
      <c r="C61" s="45"/>
      <c r="D61" s="45"/>
      <c r="E61" s="45"/>
      <c r="F61" s="45"/>
      <c r="G61" s="45"/>
      <c r="H61" s="45"/>
      <c r="I61" s="46"/>
    </row>
    <row r="62" spans="1:11" ht="15.75" x14ac:dyDescent="0.25">
      <c r="A62" s="5" t="s">
        <v>1</v>
      </c>
      <c r="B62" s="5">
        <v>2013</v>
      </c>
      <c r="C62" s="5">
        <v>2014</v>
      </c>
      <c r="D62" s="5">
        <v>2015</v>
      </c>
      <c r="E62" s="5">
        <v>2016</v>
      </c>
      <c r="F62" s="5">
        <v>2017</v>
      </c>
      <c r="G62" s="5">
        <v>2018</v>
      </c>
      <c r="H62" s="5">
        <v>2019</v>
      </c>
      <c r="I62" s="6">
        <v>2020</v>
      </c>
      <c r="J62" s="39">
        <v>2021</v>
      </c>
      <c r="K62" s="39">
        <v>2022</v>
      </c>
    </row>
    <row r="63" spans="1:11" x14ac:dyDescent="0.25">
      <c r="A63" s="21" t="s">
        <v>2</v>
      </c>
      <c r="B63" s="21">
        <v>35</v>
      </c>
      <c r="C63" s="21">
        <v>26</v>
      </c>
      <c r="D63" s="21">
        <v>23</v>
      </c>
      <c r="E63" s="21">
        <v>21</v>
      </c>
      <c r="F63" s="21">
        <v>9</v>
      </c>
      <c r="G63" s="21">
        <v>18</v>
      </c>
      <c r="H63" s="21">
        <v>7</v>
      </c>
      <c r="I63" s="22">
        <v>6</v>
      </c>
      <c r="J63" s="22">
        <v>1</v>
      </c>
      <c r="K63" s="22">
        <v>22</v>
      </c>
    </row>
    <row r="64" spans="1:11" x14ac:dyDescent="0.25">
      <c r="A64" s="21" t="s">
        <v>4</v>
      </c>
      <c r="B64" s="21">
        <v>9</v>
      </c>
      <c r="C64" s="21">
        <v>6</v>
      </c>
      <c r="D64" s="21">
        <v>4</v>
      </c>
      <c r="E64" s="21">
        <v>3</v>
      </c>
      <c r="F64" s="21">
        <v>6</v>
      </c>
      <c r="G64" s="21">
        <v>6</v>
      </c>
      <c r="H64" s="21">
        <v>4</v>
      </c>
      <c r="I64" s="22">
        <v>3</v>
      </c>
      <c r="J64" s="22">
        <v>1</v>
      </c>
      <c r="K64" s="22">
        <v>8</v>
      </c>
    </row>
    <row r="65" spans="1:11" x14ac:dyDescent="0.25">
      <c r="A65" s="21" t="s">
        <v>9</v>
      </c>
      <c r="B65" s="21">
        <v>2</v>
      </c>
      <c r="C65" s="21">
        <v>5</v>
      </c>
      <c r="D65" s="21">
        <v>4</v>
      </c>
      <c r="E65" s="21">
        <v>3</v>
      </c>
      <c r="F65" s="21">
        <v>4</v>
      </c>
      <c r="G65" s="21"/>
      <c r="H65" s="21">
        <v>4</v>
      </c>
      <c r="I65" s="22">
        <v>2</v>
      </c>
      <c r="J65" s="22">
        <v>1</v>
      </c>
      <c r="K65" s="22">
        <v>19</v>
      </c>
    </row>
    <row r="66" spans="1:11" x14ac:dyDescent="0.25">
      <c r="A66" s="21" t="s">
        <v>11</v>
      </c>
      <c r="B66" s="21">
        <v>1</v>
      </c>
      <c r="C66" s="21">
        <v>4</v>
      </c>
      <c r="D66" s="21">
        <v>2</v>
      </c>
      <c r="E66" s="21">
        <v>4</v>
      </c>
      <c r="F66" s="21">
        <v>1</v>
      </c>
      <c r="G66" s="21">
        <v>1</v>
      </c>
      <c r="H66" s="21"/>
      <c r="I66" s="22"/>
      <c r="J66" s="22"/>
      <c r="K66" s="22">
        <v>1</v>
      </c>
    </row>
    <row r="67" spans="1:11" x14ac:dyDescent="0.25">
      <c r="A67" s="21" t="s">
        <v>20</v>
      </c>
      <c r="B67" s="21">
        <v>1</v>
      </c>
      <c r="C67" s="21"/>
      <c r="D67" s="21">
        <v>1</v>
      </c>
      <c r="E67" s="21"/>
      <c r="F67" s="21"/>
      <c r="G67" s="21"/>
      <c r="H67" s="21"/>
      <c r="I67" s="22"/>
      <c r="J67" s="22"/>
      <c r="K67" s="22"/>
    </row>
    <row r="68" spans="1:11" x14ac:dyDescent="0.25">
      <c r="A68" s="21" t="s">
        <v>21</v>
      </c>
      <c r="B68" s="21">
        <v>1</v>
      </c>
      <c r="C68" s="21">
        <v>1</v>
      </c>
      <c r="D68" s="21">
        <v>2</v>
      </c>
      <c r="E68" s="21">
        <v>2</v>
      </c>
      <c r="F68" s="21">
        <v>1</v>
      </c>
      <c r="G68" s="21">
        <v>1</v>
      </c>
      <c r="H68" s="21">
        <v>1</v>
      </c>
      <c r="I68" s="22"/>
      <c r="J68" s="22"/>
      <c r="K68" s="22"/>
    </row>
    <row r="69" spans="1:11" x14ac:dyDescent="0.25">
      <c r="A69" s="21" t="s">
        <v>23</v>
      </c>
      <c r="B69" s="21">
        <v>19</v>
      </c>
      <c r="C69" s="21">
        <v>23</v>
      </c>
      <c r="D69" s="21">
        <v>12</v>
      </c>
      <c r="E69" s="21">
        <v>13</v>
      </c>
      <c r="F69" s="21">
        <v>11</v>
      </c>
      <c r="G69" s="21">
        <v>7</v>
      </c>
      <c r="H69" s="21">
        <v>13</v>
      </c>
      <c r="I69" s="22">
        <v>7</v>
      </c>
      <c r="J69" s="22"/>
      <c r="K69" s="22"/>
    </row>
    <row r="70" spans="1:11" x14ac:dyDescent="0.25">
      <c r="A70" s="21" t="s">
        <v>30</v>
      </c>
      <c r="B70" s="21">
        <v>15</v>
      </c>
      <c r="C70" s="21">
        <v>17</v>
      </c>
      <c r="D70" s="21">
        <v>9</v>
      </c>
      <c r="E70" s="21">
        <v>5</v>
      </c>
      <c r="F70" s="21">
        <v>16</v>
      </c>
      <c r="G70" s="21">
        <v>7</v>
      </c>
      <c r="H70" s="21">
        <v>14</v>
      </c>
      <c r="I70" s="22">
        <v>7</v>
      </c>
      <c r="J70" s="22"/>
      <c r="K70" s="22">
        <v>10</v>
      </c>
    </row>
    <row r="71" spans="1:11" x14ac:dyDescent="0.25">
      <c r="A71" s="21" t="s">
        <v>5</v>
      </c>
      <c r="B71" s="21">
        <v>8</v>
      </c>
      <c r="C71" s="21">
        <v>18</v>
      </c>
      <c r="D71" s="21">
        <v>8</v>
      </c>
      <c r="E71" s="21">
        <v>9</v>
      </c>
      <c r="F71" s="21">
        <v>13</v>
      </c>
      <c r="G71" s="21">
        <v>11</v>
      </c>
      <c r="H71" s="21">
        <v>10</v>
      </c>
      <c r="I71" s="22">
        <v>5</v>
      </c>
      <c r="J71" s="22">
        <v>2</v>
      </c>
      <c r="K71" s="22">
        <v>8</v>
      </c>
    </row>
    <row r="72" spans="1:11" x14ac:dyDescent="0.25">
      <c r="A72" s="21" t="s">
        <v>37</v>
      </c>
      <c r="B72" s="21">
        <v>3</v>
      </c>
      <c r="C72" s="21">
        <v>1</v>
      </c>
      <c r="D72" s="21"/>
      <c r="E72" s="21">
        <v>2</v>
      </c>
      <c r="F72" s="21">
        <v>3</v>
      </c>
      <c r="G72" s="21"/>
      <c r="H72" s="21">
        <v>2</v>
      </c>
      <c r="I72" s="22"/>
      <c r="J72" s="22"/>
      <c r="K72" s="22"/>
    </row>
    <row r="73" spans="1:11" x14ac:dyDescent="0.25">
      <c r="A73" s="21" t="s">
        <v>40</v>
      </c>
      <c r="B73" s="21"/>
      <c r="C73" s="21"/>
      <c r="D73" s="21"/>
      <c r="E73" s="21">
        <v>1</v>
      </c>
      <c r="F73" s="21"/>
      <c r="G73" s="21"/>
      <c r="H73" s="21"/>
      <c r="I73" s="22"/>
      <c r="J73" s="22"/>
      <c r="K73" s="22">
        <v>2</v>
      </c>
    </row>
    <row r="74" spans="1:11" x14ac:dyDescent="0.25">
      <c r="A74" s="21" t="s">
        <v>60</v>
      </c>
      <c r="B74" s="21">
        <v>1</v>
      </c>
      <c r="C74" s="21">
        <v>1</v>
      </c>
      <c r="D74" s="21">
        <v>6</v>
      </c>
      <c r="E74" s="21">
        <v>3</v>
      </c>
      <c r="F74" s="21">
        <v>2</v>
      </c>
      <c r="G74" s="21">
        <v>1</v>
      </c>
      <c r="H74" s="21">
        <v>1</v>
      </c>
      <c r="I74" s="22"/>
      <c r="J74" s="22"/>
      <c r="K74" s="22">
        <v>13</v>
      </c>
    </row>
    <row r="75" spans="1:11" x14ac:dyDescent="0.25">
      <c r="A75" s="21" t="s">
        <v>55</v>
      </c>
      <c r="B75" s="21">
        <v>5</v>
      </c>
      <c r="C75" s="21">
        <v>17</v>
      </c>
      <c r="D75" s="21">
        <v>13</v>
      </c>
      <c r="E75" s="21">
        <v>16</v>
      </c>
      <c r="F75" s="21">
        <v>8</v>
      </c>
      <c r="G75" s="21">
        <v>6</v>
      </c>
      <c r="H75" s="21">
        <v>8</v>
      </c>
      <c r="I75" s="22">
        <v>3</v>
      </c>
      <c r="J75" s="22"/>
      <c r="K75" s="22">
        <v>12</v>
      </c>
    </row>
    <row r="76" spans="1:11" x14ac:dyDescent="0.25">
      <c r="A76" s="21" t="s">
        <v>59</v>
      </c>
      <c r="B76" s="21">
        <v>20</v>
      </c>
      <c r="C76" s="21">
        <v>13</v>
      </c>
      <c r="D76" s="21">
        <v>17</v>
      </c>
      <c r="E76" s="21">
        <v>13</v>
      </c>
      <c r="F76" s="21">
        <v>11</v>
      </c>
      <c r="G76" s="21">
        <v>11</v>
      </c>
      <c r="H76" s="21">
        <v>10</v>
      </c>
      <c r="I76" s="22"/>
      <c r="J76" s="22"/>
      <c r="K76" s="22">
        <v>2</v>
      </c>
    </row>
    <row r="77" spans="1:11" x14ac:dyDescent="0.25">
      <c r="A77" s="21" t="s">
        <v>62</v>
      </c>
      <c r="B77" s="21">
        <v>5</v>
      </c>
      <c r="C77" s="21">
        <v>10</v>
      </c>
      <c r="D77" s="21">
        <v>3</v>
      </c>
      <c r="E77" s="21">
        <v>2</v>
      </c>
      <c r="F77" s="21"/>
      <c r="G77" s="21">
        <v>1</v>
      </c>
      <c r="H77" s="21"/>
      <c r="I77" s="22"/>
      <c r="J77" s="22"/>
      <c r="K77" s="22">
        <v>3</v>
      </c>
    </row>
    <row r="78" spans="1:11" x14ac:dyDescent="0.25">
      <c r="A78" s="21" t="s">
        <v>63</v>
      </c>
      <c r="B78" s="21">
        <v>14</v>
      </c>
      <c r="C78" s="21">
        <v>25</v>
      </c>
      <c r="D78" s="21">
        <v>14</v>
      </c>
      <c r="E78" s="21">
        <v>16</v>
      </c>
      <c r="F78" s="21">
        <v>16</v>
      </c>
      <c r="G78" s="21">
        <v>8</v>
      </c>
      <c r="H78" s="21">
        <v>15</v>
      </c>
      <c r="I78" s="22">
        <v>18</v>
      </c>
      <c r="J78" s="22"/>
      <c r="K78" s="22">
        <v>7</v>
      </c>
    </row>
    <row r="79" spans="1:11" x14ac:dyDescent="0.25">
      <c r="A79" s="21" t="s">
        <v>65</v>
      </c>
      <c r="B79" s="21">
        <v>1</v>
      </c>
      <c r="C79" s="21">
        <v>1</v>
      </c>
      <c r="D79" s="21">
        <v>2</v>
      </c>
      <c r="E79" s="21">
        <v>1</v>
      </c>
      <c r="F79" s="21">
        <v>1</v>
      </c>
      <c r="G79" s="21"/>
      <c r="H79" s="21"/>
      <c r="I79" s="22"/>
      <c r="J79" s="22"/>
      <c r="K79" s="22">
        <v>2</v>
      </c>
    </row>
    <row r="80" spans="1:11" x14ac:dyDescent="0.25">
      <c r="A80" s="21" t="s">
        <v>66</v>
      </c>
      <c r="B80" s="21">
        <v>40</v>
      </c>
      <c r="C80" s="21">
        <v>50</v>
      </c>
      <c r="D80" s="21">
        <v>29</v>
      </c>
      <c r="E80" s="21">
        <v>35</v>
      </c>
      <c r="F80" s="21">
        <v>21</v>
      </c>
      <c r="G80" s="21">
        <v>14</v>
      </c>
      <c r="H80" s="21">
        <v>34</v>
      </c>
      <c r="I80" s="22">
        <v>5</v>
      </c>
      <c r="J80" s="22"/>
      <c r="K80" s="22">
        <v>19</v>
      </c>
    </row>
    <row r="81" spans="1:11" x14ac:dyDescent="0.25">
      <c r="A81" s="21" t="s">
        <v>67</v>
      </c>
      <c r="B81" s="21">
        <v>34</v>
      </c>
      <c r="C81" s="21">
        <v>32</v>
      </c>
      <c r="D81" s="21">
        <v>30</v>
      </c>
      <c r="E81" s="21">
        <v>16</v>
      </c>
      <c r="F81" s="21">
        <v>29</v>
      </c>
      <c r="G81" s="21">
        <v>25</v>
      </c>
      <c r="H81" s="21">
        <v>16</v>
      </c>
      <c r="I81" s="22">
        <v>14</v>
      </c>
      <c r="J81" s="22"/>
      <c r="K81" s="22">
        <v>16</v>
      </c>
    </row>
    <row r="82" spans="1:11" x14ac:dyDescent="0.25">
      <c r="A82" s="21" t="s">
        <v>68</v>
      </c>
      <c r="B82" s="21">
        <v>56</v>
      </c>
      <c r="C82" s="21">
        <v>85</v>
      </c>
      <c r="D82" s="21">
        <v>32</v>
      </c>
      <c r="E82" s="21">
        <v>23</v>
      </c>
      <c r="F82" s="21">
        <v>48</v>
      </c>
      <c r="G82" s="21">
        <v>30</v>
      </c>
      <c r="H82" s="21">
        <v>33</v>
      </c>
      <c r="I82" s="22">
        <v>6</v>
      </c>
      <c r="J82" s="22">
        <v>1</v>
      </c>
      <c r="K82" s="22">
        <v>35</v>
      </c>
    </row>
    <row r="83" spans="1:11" x14ac:dyDescent="0.25">
      <c r="A83" s="21" t="s">
        <v>69</v>
      </c>
      <c r="B83" s="21">
        <v>11</v>
      </c>
      <c r="C83" s="21">
        <v>23</v>
      </c>
      <c r="D83" s="21">
        <v>13</v>
      </c>
      <c r="E83" s="21">
        <v>9</v>
      </c>
      <c r="F83" s="21">
        <v>15</v>
      </c>
      <c r="G83" s="21">
        <v>17</v>
      </c>
      <c r="H83" s="21">
        <v>6</v>
      </c>
      <c r="I83" s="22">
        <v>4</v>
      </c>
      <c r="J83" s="22">
        <v>1</v>
      </c>
      <c r="K83" s="22">
        <v>11</v>
      </c>
    </row>
    <row r="84" spans="1:11" x14ac:dyDescent="0.25">
      <c r="A84" s="21" t="s">
        <v>70</v>
      </c>
      <c r="B84" s="21">
        <v>22</v>
      </c>
      <c r="C84" s="21">
        <v>24</v>
      </c>
      <c r="D84" s="21">
        <v>14</v>
      </c>
      <c r="E84" s="21">
        <v>17</v>
      </c>
      <c r="F84" s="21">
        <v>5</v>
      </c>
      <c r="G84" s="21">
        <v>5</v>
      </c>
      <c r="H84" s="21">
        <v>16</v>
      </c>
      <c r="I84" s="22">
        <v>6</v>
      </c>
      <c r="J84" s="22">
        <v>2</v>
      </c>
      <c r="K84" s="22">
        <v>13</v>
      </c>
    </row>
    <row r="85" spans="1:11" x14ac:dyDescent="0.25">
      <c r="A85" s="21" t="s">
        <v>71</v>
      </c>
      <c r="B85" s="21">
        <v>74</v>
      </c>
      <c r="C85" s="21">
        <v>85</v>
      </c>
      <c r="D85" s="21">
        <v>52</v>
      </c>
      <c r="E85" s="21">
        <v>50</v>
      </c>
      <c r="F85" s="21">
        <v>53</v>
      </c>
      <c r="G85" s="21">
        <v>49</v>
      </c>
      <c r="H85" s="21">
        <v>49</v>
      </c>
      <c r="I85" s="22">
        <v>15</v>
      </c>
      <c r="J85" s="22">
        <v>1</v>
      </c>
      <c r="K85" s="22">
        <v>40</v>
      </c>
    </row>
    <row r="86" spans="1:11" x14ac:dyDescent="0.25">
      <c r="A86" s="21" t="s">
        <v>72</v>
      </c>
      <c r="B86" s="21">
        <v>2</v>
      </c>
      <c r="C86" s="21">
        <v>2</v>
      </c>
      <c r="D86" s="21">
        <v>1</v>
      </c>
      <c r="E86" s="21"/>
      <c r="F86" s="21"/>
      <c r="G86" s="21"/>
      <c r="H86" s="21"/>
      <c r="I86" s="22"/>
      <c r="J86" s="22"/>
      <c r="K86" s="22">
        <v>3</v>
      </c>
    </row>
    <row r="87" spans="1:11" x14ac:dyDescent="0.25">
      <c r="A87" s="21" t="s">
        <v>73</v>
      </c>
      <c r="B87" s="21">
        <v>45</v>
      </c>
      <c r="C87" s="21">
        <v>70</v>
      </c>
      <c r="D87" s="21">
        <v>37</v>
      </c>
      <c r="E87" s="21">
        <v>33</v>
      </c>
      <c r="F87" s="21">
        <v>34</v>
      </c>
      <c r="G87" s="21">
        <v>19</v>
      </c>
      <c r="H87" s="21">
        <v>45</v>
      </c>
      <c r="I87" s="22">
        <v>12</v>
      </c>
      <c r="J87" s="22">
        <v>3</v>
      </c>
      <c r="K87" s="22">
        <v>34</v>
      </c>
    </row>
    <row r="88" spans="1:11" x14ac:dyDescent="0.25">
      <c r="A88" s="21" t="s">
        <v>74</v>
      </c>
      <c r="B88" s="21">
        <v>1</v>
      </c>
      <c r="C88" s="21"/>
      <c r="D88" s="21">
        <v>1</v>
      </c>
      <c r="E88" s="21"/>
      <c r="F88" s="21">
        <v>1</v>
      </c>
      <c r="G88" s="21"/>
      <c r="H88" s="21"/>
      <c r="I88" s="22">
        <v>1</v>
      </c>
      <c r="J88" s="22"/>
      <c r="K88" s="22"/>
    </row>
    <row r="89" spans="1:11" x14ac:dyDescent="0.25">
      <c r="A89" s="21" t="s">
        <v>75</v>
      </c>
      <c r="B89" s="21">
        <v>6</v>
      </c>
      <c r="C89" s="21">
        <v>2</v>
      </c>
      <c r="D89" s="21">
        <v>3</v>
      </c>
      <c r="E89" s="21"/>
      <c r="F89" s="21"/>
      <c r="G89" s="21">
        <v>1</v>
      </c>
      <c r="H89" s="21"/>
      <c r="I89" s="22"/>
      <c r="J89" s="22"/>
      <c r="K89" s="22">
        <v>1</v>
      </c>
    </row>
    <row r="90" spans="1:11" x14ac:dyDescent="0.25">
      <c r="A90" s="21" t="s">
        <v>76</v>
      </c>
      <c r="B90" s="21">
        <v>9</v>
      </c>
      <c r="C90" s="21">
        <v>7</v>
      </c>
      <c r="D90" s="21"/>
      <c r="E90" s="21">
        <v>3</v>
      </c>
      <c r="F90" s="21">
        <v>4</v>
      </c>
      <c r="G90" s="21"/>
      <c r="H90" s="21">
        <v>7</v>
      </c>
      <c r="I90" s="22">
        <v>3</v>
      </c>
      <c r="J90" s="22"/>
      <c r="K90" s="22">
        <v>3</v>
      </c>
    </row>
    <row r="91" spans="1:11" ht="15.75" thickBot="1" x14ac:dyDescent="0.3">
      <c r="A91" s="23" t="s">
        <v>77</v>
      </c>
      <c r="B91" s="23">
        <v>21</v>
      </c>
      <c r="C91" s="23">
        <v>27</v>
      </c>
      <c r="D91" s="23">
        <v>31</v>
      </c>
      <c r="E91" s="23">
        <v>15</v>
      </c>
      <c r="F91" s="23">
        <v>21</v>
      </c>
      <c r="G91" s="23">
        <v>6</v>
      </c>
      <c r="H91" s="23">
        <v>20</v>
      </c>
      <c r="I91" s="24">
        <v>22</v>
      </c>
      <c r="J91" s="24"/>
      <c r="K91" s="24">
        <v>15</v>
      </c>
    </row>
    <row r="92" spans="1:11" ht="16.5" thickTop="1" x14ac:dyDescent="0.25">
      <c r="A92" s="25" t="s">
        <v>81</v>
      </c>
      <c r="B92" s="26">
        <f>SUM(B63:B91)</f>
        <v>461</v>
      </c>
      <c r="C92" s="26">
        <f t="shared" ref="C92:K92" si="12">SUM(C63:C91)</f>
        <v>575</v>
      </c>
      <c r="D92" s="26">
        <f t="shared" si="12"/>
        <v>363</v>
      </c>
      <c r="E92" s="26">
        <f t="shared" si="12"/>
        <v>315</v>
      </c>
      <c r="F92" s="26">
        <f t="shared" si="12"/>
        <v>333</v>
      </c>
      <c r="G92" s="26">
        <f t="shared" si="12"/>
        <v>244</v>
      </c>
      <c r="H92" s="26">
        <f t="shared" si="12"/>
        <v>315</v>
      </c>
      <c r="I92" s="27">
        <f t="shared" si="12"/>
        <v>139</v>
      </c>
      <c r="J92" s="27">
        <f t="shared" si="12"/>
        <v>13</v>
      </c>
      <c r="K92" s="27">
        <f t="shared" si="12"/>
        <v>299</v>
      </c>
    </row>
    <row r="94" spans="1:11" ht="15" customHeight="1" x14ac:dyDescent="0.25">
      <c r="A94" s="49" t="s">
        <v>95</v>
      </c>
      <c r="B94" s="49"/>
      <c r="C94" s="49"/>
      <c r="D94" s="49"/>
      <c r="E94" s="49"/>
      <c r="F94" s="49"/>
      <c r="G94" s="49"/>
      <c r="H94" s="49"/>
      <c r="I94" s="50"/>
    </row>
    <row r="95" spans="1:11" ht="15.75" x14ac:dyDescent="0.25">
      <c r="A95" s="20" t="s">
        <v>0</v>
      </c>
      <c r="B95" s="45" t="s">
        <v>82</v>
      </c>
      <c r="C95" s="45"/>
      <c r="D95" s="45"/>
      <c r="E95" s="45"/>
      <c r="F95" s="45"/>
      <c r="G95" s="45"/>
      <c r="H95" s="45"/>
      <c r="I95" s="46"/>
    </row>
    <row r="96" spans="1:11" ht="15.75" x14ac:dyDescent="0.25">
      <c r="A96" s="5" t="s">
        <v>1</v>
      </c>
      <c r="B96" s="5">
        <v>2013</v>
      </c>
      <c r="C96" s="5">
        <v>2014</v>
      </c>
      <c r="D96" s="5">
        <v>2015</v>
      </c>
      <c r="E96" s="5">
        <v>2016</v>
      </c>
      <c r="F96" s="5">
        <v>2017</v>
      </c>
      <c r="G96" s="5">
        <v>2018</v>
      </c>
      <c r="H96" s="5">
        <v>2019</v>
      </c>
      <c r="I96" s="6">
        <v>2020</v>
      </c>
      <c r="J96" s="39">
        <v>2021</v>
      </c>
      <c r="K96" s="39">
        <v>2022</v>
      </c>
    </row>
    <row r="97" spans="1:11" x14ac:dyDescent="0.25">
      <c r="A97" s="11" t="str">
        <f t="shared" ref="A97:A126" si="13">$A30</f>
        <v>96701</v>
      </c>
      <c r="B97" s="28">
        <f t="shared" ref="B97:I112" si="14">B30/B$10</f>
        <v>7.7476313034539315E-4</v>
      </c>
      <c r="C97" s="28">
        <f t="shared" si="14"/>
        <v>1.113275814082939E-3</v>
      </c>
      <c r="D97" s="28">
        <f t="shared" si="14"/>
        <v>4.1353565534224735E-4</v>
      </c>
      <c r="E97" s="28">
        <f t="shared" si="14"/>
        <v>4.0691987784937246E-4</v>
      </c>
      <c r="F97" s="28">
        <f t="shared" si="14"/>
        <v>4.5791977841150235E-4</v>
      </c>
      <c r="G97" s="28">
        <f t="shared" si="14"/>
        <v>2.8278227996934044E-4</v>
      </c>
      <c r="H97" s="28">
        <f t="shared" si="14"/>
        <v>5.5292903953628176E-4</v>
      </c>
      <c r="I97" s="29">
        <f t="shared" si="14"/>
        <v>2.0346783173580258E-4</v>
      </c>
      <c r="J97" s="29">
        <f t="shared" ref="J97:K97" si="15">J30/J$10</f>
        <v>1.8183140592043058E-5</v>
      </c>
      <c r="K97" s="29">
        <f t="shared" si="15"/>
        <v>4.6566790602239574E-4</v>
      </c>
    </row>
    <row r="98" spans="1:11" x14ac:dyDescent="0.25">
      <c r="A98" s="11" t="str">
        <f t="shared" si="13"/>
        <v>96706</v>
      </c>
      <c r="B98" s="28">
        <f t="shared" si="14"/>
        <v>1.9274594950056123E-3</v>
      </c>
      <c r="C98" s="28">
        <f t="shared" si="14"/>
        <v>2.5876140543549396E-3</v>
      </c>
      <c r="D98" s="28">
        <f t="shared" si="14"/>
        <v>9.5373988979833614E-4</v>
      </c>
      <c r="E98" s="28">
        <f t="shared" si="14"/>
        <v>9.1090321280043007E-4</v>
      </c>
      <c r="F98" s="28">
        <f t="shared" si="14"/>
        <v>9.6423758218356997E-4</v>
      </c>
      <c r="G98" s="28">
        <f t="shared" si="14"/>
        <v>7.3672225570959747E-4</v>
      </c>
      <c r="H98" s="28">
        <f t="shared" si="14"/>
        <v>1.0019519508375576E-3</v>
      </c>
      <c r="I98" s="29">
        <f t="shared" si="14"/>
        <v>5.068198717782719E-4</v>
      </c>
      <c r="J98" s="29">
        <f t="shared" ref="J98:K98" si="16">J31/J$10</f>
        <v>3.6366281184086114E-6</v>
      </c>
      <c r="K98" s="29">
        <f t="shared" si="16"/>
        <v>9.7863020875019104E-4</v>
      </c>
    </row>
    <row r="99" spans="1:11" x14ac:dyDescent="0.25">
      <c r="A99" s="11" t="str">
        <f t="shared" si="13"/>
        <v>96712</v>
      </c>
      <c r="B99" s="28">
        <f t="shared" si="14"/>
        <v>1.6629062309852342E-4</v>
      </c>
      <c r="C99" s="28">
        <f t="shared" si="14"/>
        <v>2.4446935106551025E-4</v>
      </c>
      <c r="D99" s="28">
        <f t="shared" si="14"/>
        <v>1.0804084689121777E-4</v>
      </c>
      <c r="E99" s="28">
        <f t="shared" si="14"/>
        <v>1.1199629665579058E-4</v>
      </c>
      <c r="F99" s="28">
        <f t="shared" si="14"/>
        <v>1.2285652591528112E-4</v>
      </c>
      <c r="G99" s="28">
        <f t="shared" si="14"/>
        <v>7.069556999233511E-5</v>
      </c>
      <c r="H99" s="28">
        <f t="shared" si="14"/>
        <v>1.4843732605000854E-4</v>
      </c>
      <c r="I99" s="29">
        <f t="shared" si="14"/>
        <v>4.0693566347160512E-5</v>
      </c>
      <c r="J99" s="29">
        <f t="shared" ref="J99:K99" si="17">J32/J$10</f>
        <v>3.6366281184086114E-6</v>
      </c>
      <c r="K99" s="29">
        <f t="shared" si="17"/>
        <v>5.1660033324359524E-4</v>
      </c>
    </row>
    <row r="100" spans="1:11" x14ac:dyDescent="0.25">
      <c r="A100" s="11" t="str">
        <f t="shared" si="13"/>
        <v>96717</v>
      </c>
      <c r="B100" s="28">
        <f t="shared" si="14"/>
        <v>1.4361462903963386E-4</v>
      </c>
      <c r="C100" s="28">
        <f t="shared" si="14"/>
        <v>2.6327468576285723E-4</v>
      </c>
      <c r="D100" s="28">
        <f t="shared" si="14"/>
        <v>9.6864207557643517E-5</v>
      </c>
      <c r="E100" s="28">
        <f t="shared" si="14"/>
        <v>8.2130617547579766E-5</v>
      </c>
      <c r="F100" s="28">
        <f t="shared" si="14"/>
        <v>8.5627275637923197E-5</v>
      </c>
      <c r="G100" s="28">
        <f t="shared" si="14"/>
        <v>4.0929014206088746E-5</v>
      </c>
      <c r="H100" s="28">
        <f t="shared" si="14"/>
        <v>1.0019519508375576E-4</v>
      </c>
      <c r="I100" s="29">
        <f t="shared" si="14"/>
        <v>3.3294736102222237E-5</v>
      </c>
      <c r="J100" s="29">
        <f t="shared" ref="J100:K100" si="18">J33/J$10</f>
        <v>7.2732562368172228E-6</v>
      </c>
      <c r="K100" s="29">
        <f t="shared" si="18"/>
        <v>7.2760610315999332E-5</v>
      </c>
    </row>
    <row r="101" spans="1:11" x14ac:dyDescent="0.25">
      <c r="A101" s="11" t="str">
        <f t="shared" si="13"/>
        <v>96730</v>
      </c>
      <c r="B101" s="28">
        <f t="shared" si="14"/>
        <v>4.5351988117779114E-5</v>
      </c>
      <c r="C101" s="28">
        <f t="shared" si="14"/>
        <v>9.7787740426204104E-5</v>
      </c>
      <c r="D101" s="28">
        <f t="shared" si="14"/>
        <v>2.6078825111673254E-5</v>
      </c>
      <c r="E101" s="28">
        <f t="shared" si="14"/>
        <v>1.8666049442631762E-5</v>
      </c>
      <c r="F101" s="28">
        <f t="shared" si="14"/>
        <v>2.606047519415054E-5</v>
      </c>
      <c r="G101" s="28">
        <f t="shared" si="14"/>
        <v>3.7208194732807955E-6</v>
      </c>
      <c r="H101" s="28">
        <f t="shared" si="14"/>
        <v>1.8554665756251068E-5</v>
      </c>
      <c r="I101" s="29">
        <f t="shared" si="14"/>
        <v>0</v>
      </c>
      <c r="J101" s="29">
        <f t="shared" ref="J101:K101" si="19">J34/J$10</f>
        <v>7.2732562368172228E-6</v>
      </c>
      <c r="K101" s="29">
        <f t="shared" si="19"/>
        <v>5.4570457736999496E-5</v>
      </c>
    </row>
    <row r="102" spans="1:11" x14ac:dyDescent="0.25">
      <c r="A102" s="11" t="str">
        <f t="shared" si="13"/>
        <v>96731</v>
      </c>
      <c r="B102" s="28">
        <f t="shared" si="14"/>
        <v>7.1807314519816928E-5</v>
      </c>
      <c r="C102" s="28">
        <f t="shared" si="14"/>
        <v>1.0530987430514288E-4</v>
      </c>
      <c r="D102" s="28">
        <f t="shared" si="14"/>
        <v>7.8236475335019759E-5</v>
      </c>
      <c r="E102" s="28">
        <f t="shared" si="14"/>
        <v>4.8531728550842586E-5</v>
      </c>
      <c r="F102" s="28">
        <f t="shared" si="14"/>
        <v>2.2337550166414748E-5</v>
      </c>
      <c r="G102" s="28">
        <f t="shared" si="14"/>
        <v>7.441638946561591E-6</v>
      </c>
      <c r="H102" s="28">
        <f t="shared" si="14"/>
        <v>4.8242130966252772E-5</v>
      </c>
      <c r="I102" s="29">
        <f t="shared" si="14"/>
        <v>0</v>
      </c>
      <c r="J102" s="29">
        <f t="shared" ref="J102:K102" si="20">J35/J$10</f>
        <v>3.6366281184086114E-6</v>
      </c>
      <c r="K102" s="29">
        <f t="shared" si="20"/>
        <v>1.8190152578999833E-5</v>
      </c>
    </row>
    <row r="103" spans="1:11" x14ac:dyDescent="0.25">
      <c r="A103" s="11" t="str">
        <f t="shared" si="13"/>
        <v>96734</v>
      </c>
      <c r="B103" s="28">
        <f t="shared" si="14"/>
        <v>6.1981050427631454E-4</v>
      </c>
      <c r="C103" s="28">
        <f t="shared" si="14"/>
        <v>7.7101872259122464E-4</v>
      </c>
      <c r="D103" s="28">
        <f t="shared" si="14"/>
        <v>3.8000573734152458E-4</v>
      </c>
      <c r="E103" s="28">
        <f t="shared" si="14"/>
        <v>2.3519222297716023E-4</v>
      </c>
      <c r="F103" s="28">
        <f t="shared" si="14"/>
        <v>2.6805060199697699E-4</v>
      </c>
      <c r="G103" s="28">
        <f t="shared" si="14"/>
        <v>2.3813244628997091E-4</v>
      </c>
      <c r="H103" s="28">
        <f t="shared" si="14"/>
        <v>4.1191357978877371E-4</v>
      </c>
      <c r="I103" s="29">
        <f t="shared" si="14"/>
        <v>1.2947952928641981E-4</v>
      </c>
      <c r="J103" s="29">
        <f t="shared" ref="J103:K103" si="21">J36/J$10</f>
        <v>0</v>
      </c>
      <c r="K103" s="29">
        <f t="shared" si="21"/>
        <v>1.8917758682159827E-4</v>
      </c>
    </row>
    <row r="104" spans="1:11" x14ac:dyDescent="0.25">
      <c r="A104" s="11" t="str">
        <f t="shared" si="13"/>
        <v>96744</v>
      </c>
      <c r="B104" s="28">
        <f t="shared" si="14"/>
        <v>8.8058443595354443E-4</v>
      </c>
      <c r="C104" s="28">
        <f t="shared" si="14"/>
        <v>1.5646038468192657E-3</v>
      </c>
      <c r="D104" s="28">
        <f t="shared" si="14"/>
        <v>5.1412540934441561E-4</v>
      </c>
      <c r="E104" s="28">
        <f t="shared" si="14"/>
        <v>3.7705419874116164E-4</v>
      </c>
      <c r="F104" s="28">
        <f t="shared" si="14"/>
        <v>5.1376365382753918E-4</v>
      </c>
      <c r="G104" s="28">
        <f t="shared" si="14"/>
        <v>3.9440686416776429E-4</v>
      </c>
      <c r="H104" s="28">
        <f t="shared" si="14"/>
        <v>5.2324157432628014E-4</v>
      </c>
      <c r="I104" s="29">
        <f t="shared" si="14"/>
        <v>1.3687835953135808E-4</v>
      </c>
      <c r="J104" s="29">
        <f t="shared" ref="J104:K104" si="22">J37/J$10</f>
        <v>7.2732562368172228E-6</v>
      </c>
      <c r="K104" s="29">
        <f t="shared" si="22"/>
        <v>4.1109744828539624E-4</v>
      </c>
    </row>
    <row r="105" spans="1:11" x14ac:dyDescent="0.25">
      <c r="A105" s="11" t="str">
        <f t="shared" si="13"/>
        <v>96707</v>
      </c>
      <c r="B105" s="28">
        <f t="shared" si="14"/>
        <v>1.1149030412287366E-3</v>
      </c>
      <c r="C105" s="28">
        <f t="shared" si="14"/>
        <v>2.0008876117977147E-3</v>
      </c>
      <c r="D105" s="28">
        <f t="shared" si="14"/>
        <v>7.302071031268511E-4</v>
      </c>
      <c r="E105" s="28">
        <f t="shared" si="14"/>
        <v>5.9731358216421639E-4</v>
      </c>
      <c r="F105" s="28">
        <f t="shared" si="14"/>
        <v>6.4034310477055609E-4</v>
      </c>
      <c r="G105" s="28">
        <f t="shared" si="14"/>
        <v>5.1719390678603059E-4</v>
      </c>
      <c r="H105" s="28">
        <f t="shared" si="14"/>
        <v>5.3808530693128095E-4</v>
      </c>
      <c r="I105" s="29">
        <f t="shared" si="14"/>
        <v>2.1086666198074085E-4</v>
      </c>
      <c r="J105" s="29">
        <f t="shared" ref="J105:K105" si="23">J38/J$10</f>
        <v>3.6366281184086117E-5</v>
      </c>
      <c r="K105" s="29">
        <f t="shared" si="23"/>
        <v>1.4552122063199867E-5</v>
      </c>
    </row>
    <row r="106" spans="1:11" x14ac:dyDescent="0.25">
      <c r="A106" s="11" t="str">
        <f t="shared" si="13"/>
        <v>96759</v>
      </c>
      <c r="B106" s="28">
        <f t="shared" si="14"/>
        <v>3.7793323431482592E-6</v>
      </c>
      <c r="C106" s="28">
        <f t="shared" si="14"/>
        <v>0</v>
      </c>
      <c r="D106" s="28">
        <f t="shared" si="14"/>
        <v>1.1176639333574252E-5</v>
      </c>
      <c r="E106" s="28">
        <f t="shared" si="14"/>
        <v>7.4664197770527052E-6</v>
      </c>
      <c r="F106" s="28">
        <f t="shared" si="14"/>
        <v>0</v>
      </c>
      <c r="G106" s="28">
        <f t="shared" si="14"/>
        <v>1.8604097366403978E-5</v>
      </c>
      <c r="H106" s="28">
        <f t="shared" si="14"/>
        <v>3.3398398361251918E-5</v>
      </c>
      <c r="I106" s="29">
        <f t="shared" si="14"/>
        <v>3.6994151224691378E-6</v>
      </c>
      <c r="J106" s="29">
        <f t="shared" ref="J106:K106" si="24">J39/J$10</f>
        <v>0</v>
      </c>
      <c r="K106" s="29">
        <f t="shared" si="24"/>
        <v>5.0932427221199531E-5</v>
      </c>
    </row>
    <row r="107" spans="1:11" x14ac:dyDescent="0.25">
      <c r="A107" s="11" t="str">
        <f t="shared" si="13"/>
        <v>96762</v>
      </c>
      <c r="B107" s="28">
        <f t="shared" si="14"/>
        <v>7.5586646862965188E-5</v>
      </c>
      <c r="C107" s="28">
        <f t="shared" si="14"/>
        <v>1.1659307512355104E-4</v>
      </c>
      <c r="D107" s="28">
        <f t="shared" si="14"/>
        <v>7.4510928890495016E-5</v>
      </c>
      <c r="E107" s="28">
        <f t="shared" si="14"/>
        <v>5.599814832789529E-5</v>
      </c>
      <c r="F107" s="28">
        <f t="shared" si="14"/>
        <v>2.9783400221886332E-5</v>
      </c>
      <c r="G107" s="28">
        <f t="shared" si="14"/>
        <v>2.2324916839684771E-5</v>
      </c>
      <c r="H107" s="28">
        <f t="shared" si="14"/>
        <v>4.4531197815002562E-5</v>
      </c>
      <c r="I107" s="29">
        <f t="shared" si="14"/>
        <v>1.4797660489876551E-5</v>
      </c>
      <c r="J107" s="29">
        <f t="shared" ref="J107:K107" si="25">J40/J$10</f>
        <v>0</v>
      </c>
      <c r="K107" s="29">
        <f t="shared" si="25"/>
        <v>3.0923259384299718E-4</v>
      </c>
    </row>
    <row r="108" spans="1:11" x14ac:dyDescent="0.25">
      <c r="A108" s="11" t="str">
        <f t="shared" si="13"/>
        <v>96789</v>
      </c>
      <c r="B108" s="28">
        <f t="shared" si="14"/>
        <v>1.1300203706013296E-3</v>
      </c>
      <c r="C108" s="28">
        <f t="shared" si="14"/>
        <v>1.7601793276716738E-3</v>
      </c>
      <c r="D108" s="28">
        <f t="shared" si="14"/>
        <v>6.9667718512612833E-4</v>
      </c>
      <c r="E108" s="28">
        <f t="shared" si="14"/>
        <v>5.1144975472811028E-4</v>
      </c>
      <c r="F108" s="28">
        <f t="shared" si="14"/>
        <v>6.2917432968734874E-4</v>
      </c>
      <c r="G108" s="28">
        <f t="shared" si="14"/>
        <v>4.6882325363338024E-4</v>
      </c>
      <c r="H108" s="28">
        <f t="shared" si="14"/>
        <v>5.6406183899003243E-4</v>
      </c>
      <c r="I108" s="29">
        <f t="shared" si="14"/>
        <v>2.2936373759308652E-4</v>
      </c>
      <c r="J108" s="29">
        <f t="shared" ref="J108:K108" si="26">J41/J$10</f>
        <v>0</v>
      </c>
      <c r="K108" s="29">
        <f t="shared" si="26"/>
        <v>3.6744108209579661E-4</v>
      </c>
    </row>
    <row r="109" spans="1:11" x14ac:dyDescent="0.25">
      <c r="A109" s="11" t="str">
        <f t="shared" si="13"/>
        <v>96782</v>
      </c>
      <c r="B109" s="28">
        <f t="shared" si="14"/>
        <v>5.8957584553112846E-4</v>
      </c>
      <c r="C109" s="28">
        <f t="shared" si="14"/>
        <v>9.1017819935159208E-4</v>
      </c>
      <c r="D109" s="28">
        <f t="shared" si="14"/>
        <v>3.5765245867437607E-4</v>
      </c>
      <c r="E109" s="28">
        <f t="shared" si="14"/>
        <v>3.5465493941000349E-4</v>
      </c>
      <c r="F109" s="28">
        <f t="shared" si="14"/>
        <v>3.9835297796772968E-4</v>
      </c>
      <c r="G109" s="28">
        <f t="shared" si="14"/>
        <v>2.2324916839684773E-4</v>
      </c>
      <c r="H109" s="28">
        <f t="shared" si="14"/>
        <v>4.5273384445252606E-4</v>
      </c>
      <c r="I109" s="29">
        <f t="shared" si="14"/>
        <v>1.7387251075604948E-4</v>
      </c>
      <c r="J109" s="29">
        <f t="shared" ref="J109:K109" si="27">J42/J$10</f>
        <v>1.0909884355225835E-5</v>
      </c>
      <c r="K109" s="29">
        <f t="shared" si="27"/>
        <v>4.1837350931699617E-4</v>
      </c>
    </row>
    <row r="110" spans="1:11" x14ac:dyDescent="0.25">
      <c r="A110" s="11" t="str">
        <f t="shared" si="13"/>
        <v>96786</v>
      </c>
      <c r="B110" s="28">
        <f t="shared" si="14"/>
        <v>9.5617108281650964E-4</v>
      </c>
      <c r="C110" s="28">
        <f t="shared" si="14"/>
        <v>1.1960192867512655E-3</v>
      </c>
      <c r="D110" s="28">
        <f t="shared" si="14"/>
        <v>4.5451666623201955E-4</v>
      </c>
      <c r="E110" s="28">
        <f t="shared" si="14"/>
        <v>4.517183965116887E-4</v>
      </c>
      <c r="F110" s="28">
        <f t="shared" si="14"/>
        <v>5.9939092946546238E-4</v>
      </c>
      <c r="G110" s="28">
        <f t="shared" si="14"/>
        <v>3.4975703048839476E-4</v>
      </c>
      <c r="H110" s="28">
        <f t="shared" si="14"/>
        <v>4.935541091162784E-4</v>
      </c>
      <c r="I110" s="29">
        <f t="shared" si="14"/>
        <v>2.4416139808296309E-4</v>
      </c>
      <c r="J110" s="29">
        <f t="shared" ref="J110:K110" si="28">J43/J$10</f>
        <v>7.2732562368172228E-6</v>
      </c>
      <c r="K110" s="29">
        <f t="shared" si="28"/>
        <v>5.8208488252799467E-5</v>
      </c>
    </row>
    <row r="111" spans="1:11" x14ac:dyDescent="0.25">
      <c r="A111" s="11" t="str">
        <f t="shared" si="13"/>
        <v>96791</v>
      </c>
      <c r="B111" s="28">
        <f t="shared" si="14"/>
        <v>2.154219435594508E-4</v>
      </c>
      <c r="C111" s="28">
        <f t="shared" si="14"/>
        <v>2.6703575270232662E-4</v>
      </c>
      <c r="D111" s="28">
        <f t="shared" si="14"/>
        <v>1.1921748622479202E-4</v>
      </c>
      <c r="E111" s="28">
        <f t="shared" si="14"/>
        <v>8.2130617547579766E-5</v>
      </c>
      <c r="F111" s="28">
        <f t="shared" si="14"/>
        <v>9.3073125693394788E-5</v>
      </c>
      <c r="G111" s="28">
        <f t="shared" si="14"/>
        <v>6.697475051905432E-5</v>
      </c>
      <c r="H111" s="28">
        <f t="shared" si="14"/>
        <v>1.0019519508375576E-4</v>
      </c>
      <c r="I111" s="29">
        <f t="shared" si="14"/>
        <v>4.4392981469629653E-5</v>
      </c>
      <c r="J111" s="29">
        <f t="shared" ref="J111:K111" si="29">J44/J$10</f>
        <v>3.6366281184086114E-6</v>
      </c>
      <c r="K111" s="29">
        <f t="shared" si="29"/>
        <v>1.4333840232251868E-3</v>
      </c>
    </row>
    <row r="112" spans="1:11" x14ac:dyDescent="0.25">
      <c r="A112" s="11" t="str">
        <f t="shared" si="13"/>
        <v>96792</v>
      </c>
      <c r="B112" s="28">
        <f t="shared" si="14"/>
        <v>3.0499212009206453E-3</v>
      </c>
      <c r="C112" s="28">
        <f t="shared" si="14"/>
        <v>3.8776600145929399E-3</v>
      </c>
      <c r="D112" s="28">
        <f t="shared" si="14"/>
        <v>1.7845367469273557E-3</v>
      </c>
      <c r="E112" s="28">
        <f t="shared" si="14"/>
        <v>1.6276795113974898E-3</v>
      </c>
      <c r="F112" s="28">
        <f t="shared" si="14"/>
        <v>1.6902079625920492E-3</v>
      </c>
      <c r="G112" s="28">
        <f t="shared" si="14"/>
        <v>1.2055455093429777E-3</v>
      </c>
      <c r="H112" s="28">
        <f t="shared" si="14"/>
        <v>1.4472639289875833E-3</v>
      </c>
      <c r="I112" s="29">
        <f t="shared" si="14"/>
        <v>8.3606781767802513E-4</v>
      </c>
      <c r="J112" s="29">
        <f t="shared" ref="J112:K112" si="30">J45/J$10</f>
        <v>1.4546512473634446E-5</v>
      </c>
      <c r="K112" s="29">
        <f t="shared" si="30"/>
        <v>1.1641697650559893E-4</v>
      </c>
    </row>
    <row r="113" spans="1:11" x14ac:dyDescent="0.25">
      <c r="A113" s="11" t="str">
        <f t="shared" si="13"/>
        <v>96795</v>
      </c>
      <c r="B113" s="28">
        <f t="shared" ref="B113:I126" si="31">B46/B$10</f>
        <v>2.6833259636352641E-4</v>
      </c>
      <c r="C113" s="28">
        <f t="shared" si="31"/>
        <v>2.2942508330763272E-4</v>
      </c>
      <c r="D113" s="28">
        <f t="shared" si="31"/>
        <v>1.1549193978026727E-4</v>
      </c>
      <c r="E113" s="28">
        <f t="shared" si="31"/>
        <v>1.1946271643284328E-4</v>
      </c>
      <c r="F113" s="28">
        <f t="shared" si="31"/>
        <v>9.3073125693394788E-5</v>
      </c>
      <c r="G113" s="28">
        <f t="shared" si="31"/>
        <v>6.697475051905432E-5</v>
      </c>
      <c r="H113" s="28">
        <f t="shared" si="31"/>
        <v>1.4472639289875831E-4</v>
      </c>
      <c r="I113" s="29">
        <f t="shared" si="31"/>
        <v>6.6589472204444473E-5</v>
      </c>
      <c r="J113" s="29">
        <f t="shared" ref="J113:K113" si="32">J46/J$10</f>
        <v>0</v>
      </c>
      <c r="K113" s="29">
        <f t="shared" si="32"/>
        <v>1.0768570326767902E-3</v>
      </c>
    </row>
    <row r="114" spans="1:11" x14ac:dyDescent="0.25">
      <c r="A114" s="11" t="str">
        <f t="shared" si="13"/>
        <v>96797</v>
      </c>
      <c r="B114" s="28">
        <f t="shared" si="31"/>
        <v>2.4565660230463685E-3</v>
      </c>
      <c r="C114" s="28">
        <f t="shared" si="31"/>
        <v>3.9716866880796743E-3</v>
      </c>
      <c r="D114" s="28">
        <f t="shared" si="31"/>
        <v>1.2331558731376925E-3</v>
      </c>
      <c r="E114" s="28">
        <f t="shared" si="31"/>
        <v>1.2207596335481173E-3</v>
      </c>
      <c r="F114" s="28">
        <f t="shared" si="31"/>
        <v>1.3030237597075271E-3</v>
      </c>
      <c r="G114" s="28">
        <f t="shared" si="31"/>
        <v>9.4508814621332201E-4</v>
      </c>
      <c r="H114" s="28">
        <f t="shared" si="31"/>
        <v>1.9705055033138632E-3</v>
      </c>
      <c r="I114" s="29">
        <f t="shared" si="31"/>
        <v>5.5121285324790151E-4</v>
      </c>
      <c r="J114" s="29">
        <f t="shared" ref="J114:K114" si="33">J47/J$10</f>
        <v>1.0909884355225835E-5</v>
      </c>
      <c r="K114" s="29">
        <f t="shared" si="33"/>
        <v>3.383368379693969E-4</v>
      </c>
    </row>
    <row r="115" spans="1:11" x14ac:dyDescent="0.25">
      <c r="A115" s="11" t="str">
        <f t="shared" si="13"/>
        <v>96813</v>
      </c>
      <c r="B115" s="28">
        <f t="shared" si="31"/>
        <v>5.0265120163871854E-4</v>
      </c>
      <c r="C115" s="28">
        <f t="shared" si="31"/>
        <v>1.0192491405962042E-3</v>
      </c>
      <c r="D115" s="28">
        <f t="shared" si="31"/>
        <v>3.2039699422912858E-4</v>
      </c>
      <c r="E115" s="28">
        <f t="shared" si="31"/>
        <v>3.5465493941000349E-4</v>
      </c>
      <c r="F115" s="28">
        <f t="shared" si="31"/>
        <v>3.5740080266263597E-4</v>
      </c>
      <c r="G115" s="28">
        <f t="shared" si="31"/>
        <v>2.7906146049605968E-4</v>
      </c>
      <c r="H115" s="28">
        <f t="shared" si="31"/>
        <v>3.2656211731001876E-4</v>
      </c>
      <c r="I115" s="29">
        <f t="shared" si="31"/>
        <v>2.0346783173580258E-4</v>
      </c>
      <c r="J115" s="29">
        <f t="shared" ref="J115:K115" si="34">J48/J$10</f>
        <v>0</v>
      </c>
      <c r="K115" s="29">
        <f t="shared" si="34"/>
        <v>2.9831850229559726E-4</v>
      </c>
    </row>
    <row r="116" spans="1:11" x14ac:dyDescent="0.25">
      <c r="A116" s="11" t="str">
        <f t="shared" si="13"/>
        <v>96814</v>
      </c>
      <c r="B116" s="28">
        <f t="shared" si="31"/>
        <v>4.2706455477575333E-4</v>
      </c>
      <c r="C116" s="28">
        <f t="shared" si="31"/>
        <v>7.8230192340963283E-4</v>
      </c>
      <c r="D116" s="28">
        <f t="shared" si="31"/>
        <v>2.9059262267293058E-4</v>
      </c>
      <c r="E116" s="28">
        <f t="shared" si="31"/>
        <v>3.1732284052473996E-4</v>
      </c>
      <c r="F116" s="28">
        <f t="shared" si="31"/>
        <v>3.3134032746848544E-4</v>
      </c>
      <c r="G116" s="28">
        <f t="shared" si="31"/>
        <v>2.4557408523653249E-4</v>
      </c>
      <c r="H116" s="28">
        <f t="shared" si="31"/>
        <v>2.5976532058751494E-4</v>
      </c>
      <c r="I116" s="29">
        <f t="shared" si="31"/>
        <v>1.5537543514370378E-4</v>
      </c>
      <c r="J116" s="29">
        <f t="shared" ref="J116:K116" si="35">J49/J$10</f>
        <v>0</v>
      </c>
      <c r="K116" s="29">
        <f t="shared" si="35"/>
        <v>3.7835517364319653E-4</v>
      </c>
    </row>
    <row r="117" spans="1:11" x14ac:dyDescent="0.25">
      <c r="A117" s="11" t="str">
        <f t="shared" si="13"/>
        <v>96815</v>
      </c>
      <c r="B117" s="28">
        <f t="shared" si="31"/>
        <v>8.5034977720835835E-4</v>
      </c>
      <c r="C117" s="28">
        <f t="shared" si="31"/>
        <v>1.4555329055746535E-3</v>
      </c>
      <c r="D117" s="28">
        <f t="shared" si="31"/>
        <v>5.4020423445608884E-4</v>
      </c>
      <c r="E117" s="28">
        <f t="shared" si="31"/>
        <v>4.9651691517400495E-4</v>
      </c>
      <c r="F117" s="28">
        <f t="shared" si="31"/>
        <v>5.5843875416036867E-4</v>
      </c>
      <c r="G117" s="28">
        <f t="shared" si="31"/>
        <v>3.8696522522120271E-4</v>
      </c>
      <c r="H117" s="28">
        <f t="shared" si="31"/>
        <v>4.9726504226752855E-4</v>
      </c>
      <c r="I117" s="29">
        <f t="shared" si="31"/>
        <v>2.1086666198074085E-4</v>
      </c>
      <c r="J117" s="29">
        <f t="shared" ref="J117:K117" si="36">J50/J$10</f>
        <v>0</v>
      </c>
      <c r="K117" s="29">
        <f t="shared" si="36"/>
        <v>4.1109744828539624E-4</v>
      </c>
    </row>
    <row r="118" spans="1:11" x14ac:dyDescent="0.25">
      <c r="A118" s="11" t="str">
        <f t="shared" si="13"/>
        <v>96816</v>
      </c>
      <c r="B118" s="28">
        <f t="shared" si="31"/>
        <v>1.0015230709342886E-3</v>
      </c>
      <c r="C118" s="28">
        <f t="shared" si="31"/>
        <v>1.4104001023010208E-3</v>
      </c>
      <c r="D118" s="28">
        <f t="shared" si="31"/>
        <v>5.8118524534586115E-4</v>
      </c>
      <c r="E118" s="28">
        <f t="shared" si="31"/>
        <v>4.5545160640021504E-4</v>
      </c>
      <c r="F118" s="28">
        <f t="shared" si="31"/>
        <v>4.6536562846697391E-4</v>
      </c>
      <c r="G118" s="28">
        <f t="shared" si="31"/>
        <v>2.9766555786246365E-4</v>
      </c>
      <c r="H118" s="28">
        <f t="shared" si="31"/>
        <v>6.9023356613253967E-4</v>
      </c>
      <c r="I118" s="29">
        <f t="shared" si="31"/>
        <v>3.5514385175703723E-4</v>
      </c>
      <c r="J118" s="29">
        <f t="shared" ref="J118:K118" si="37">J51/J$10</f>
        <v>0</v>
      </c>
      <c r="K118" s="29">
        <f t="shared" si="37"/>
        <v>7.3124413367579323E-4</v>
      </c>
    </row>
    <row r="119" spans="1:11" x14ac:dyDescent="0.25">
      <c r="A119" s="11" t="str">
        <f t="shared" si="13"/>
        <v>96817</v>
      </c>
      <c r="B119" s="28">
        <f t="shared" si="31"/>
        <v>1.1413583676307744E-3</v>
      </c>
      <c r="C119" s="28">
        <f t="shared" si="31"/>
        <v>1.9407105407662046E-3</v>
      </c>
      <c r="D119" s="28">
        <f t="shared" si="31"/>
        <v>8.0099248557282136E-4</v>
      </c>
      <c r="E119" s="28">
        <f t="shared" si="31"/>
        <v>6.3837889093800631E-4</v>
      </c>
      <c r="F119" s="28">
        <f t="shared" si="31"/>
        <v>7.9670595593545935E-4</v>
      </c>
      <c r="G119" s="28">
        <f t="shared" si="31"/>
        <v>6.3253931045773525E-4</v>
      </c>
      <c r="H119" s="28">
        <f t="shared" si="31"/>
        <v>6.4570236831753712E-4</v>
      </c>
      <c r="I119" s="29">
        <f t="shared" si="31"/>
        <v>4.5502806006370391E-4</v>
      </c>
      <c r="J119" s="29">
        <f t="shared" ref="J119:K119" si="38">J52/J$10</f>
        <v>0</v>
      </c>
      <c r="K119" s="29">
        <f t="shared" si="38"/>
        <v>3.1287062435879712E-4</v>
      </c>
    </row>
    <row r="120" spans="1:11" x14ac:dyDescent="0.25">
      <c r="A120" s="11" t="str">
        <f t="shared" si="13"/>
        <v>96818</v>
      </c>
      <c r="B120" s="28">
        <f t="shared" si="31"/>
        <v>6.2736916896261106E-4</v>
      </c>
      <c r="C120" s="28">
        <f t="shared" si="31"/>
        <v>9.6659420344363291E-4</v>
      </c>
      <c r="D120" s="28">
        <f t="shared" si="31"/>
        <v>2.9059262267293058E-4</v>
      </c>
      <c r="E120" s="28">
        <f t="shared" si="31"/>
        <v>2.202593834230548E-4</v>
      </c>
      <c r="F120" s="28">
        <f t="shared" si="31"/>
        <v>2.6432767696924121E-4</v>
      </c>
      <c r="G120" s="28">
        <f t="shared" si="31"/>
        <v>2.2696998787012852E-4</v>
      </c>
      <c r="H120" s="28">
        <f t="shared" si="31"/>
        <v>3.0800745155376769E-4</v>
      </c>
      <c r="I120" s="29">
        <f t="shared" si="31"/>
        <v>1.5167602002123465E-4</v>
      </c>
      <c r="J120" s="29">
        <f t="shared" ref="J120:K120" si="39">J53/J$10</f>
        <v>0</v>
      </c>
      <c r="K120" s="29">
        <f t="shared" si="39"/>
        <v>7.4943428625479308E-4</v>
      </c>
    </row>
    <row r="121" spans="1:11" x14ac:dyDescent="0.25">
      <c r="A121" s="11" t="str">
        <f t="shared" si="13"/>
        <v>96819</v>
      </c>
      <c r="B121" s="28">
        <f t="shared" si="31"/>
        <v>1.1073443765424399E-3</v>
      </c>
      <c r="C121" s="28">
        <f t="shared" si="31"/>
        <v>1.53827637824298E-3</v>
      </c>
      <c r="D121" s="28">
        <f t="shared" si="31"/>
        <v>5.9981297756848484E-4</v>
      </c>
      <c r="E121" s="28">
        <f t="shared" si="31"/>
        <v>5.3758222394779476E-4</v>
      </c>
      <c r="F121" s="28">
        <f t="shared" si="31"/>
        <v>6.8501820510338558E-4</v>
      </c>
      <c r="G121" s="28">
        <f t="shared" si="31"/>
        <v>4.3161505890057224E-4</v>
      </c>
      <c r="H121" s="28">
        <f t="shared" si="31"/>
        <v>4.5644477760377626E-4</v>
      </c>
      <c r="I121" s="29">
        <f t="shared" si="31"/>
        <v>2.6265847369530876E-4</v>
      </c>
      <c r="J121" s="29">
        <f t="shared" ref="J121:K121" si="40">J54/J$10</f>
        <v>0</v>
      </c>
      <c r="K121" s="29">
        <f t="shared" si="40"/>
        <v>9.0950762894999169E-5</v>
      </c>
    </row>
    <row r="122" spans="1:11" x14ac:dyDescent="0.25">
      <c r="A122" s="11" t="str">
        <f t="shared" si="13"/>
        <v>96821</v>
      </c>
      <c r="B122" s="28">
        <f t="shared" si="31"/>
        <v>2.0408394653000602E-4</v>
      </c>
      <c r="C122" s="28">
        <f t="shared" si="31"/>
        <v>1.993365477918776E-4</v>
      </c>
      <c r="D122" s="28">
        <f t="shared" si="31"/>
        <v>1.0058975400216827E-4</v>
      </c>
      <c r="E122" s="28">
        <f t="shared" si="31"/>
        <v>1.0826308676726423E-4</v>
      </c>
      <c r="F122" s="28">
        <f t="shared" si="31"/>
        <v>1.0796482580433796E-4</v>
      </c>
      <c r="G122" s="28">
        <f t="shared" si="31"/>
        <v>4.8370653152650339E-5</v>
      </c>
      <c r="H122" s="28">
        <f t="shared" si="31"/>
        <v>1.0019519508375576E-4</v>
      </c>
      <c r="I122" s="29">
        <f t="shared" si="31"/>
        <v>5.5491226837037063E-5</v>
      </c>
      <c r="J122" s="29">
        <f t="shared" ref="J122:K122" si="41">J55/J$10</f>
        <v>0</v>
      </c>
      <c r="K122" s="29">
        <f t="shared" si="41"/>
        <v>4.4020169241179596E-4</v>
      </c>
    </row>
    <row r="123" spans="1:11" x14ac:dyDescent="0.25">
      <c r="A123" s="11" t="str">
        <f t="shared" si="13"/>
        <v>96822</v>
      </c>
      <c r="B123" s="28">
        <f t="shared" si="31"/>
        <v>1.0279783973363265E-3</v>
      </c>
      <c r="C123" s="28">
        <f t="shared" si="31"/>
        <v>1.7601793276716738E-3</v>
      </c>
      <c r="D123" s="28">
        <f t="shared" si="31"/>
        <v>4.5824221267654433E-4</v>
      </c>
      <c r="E123" s="28">
        <f t="shared" si="31"/>
        <v>5.2264938439368944E-4</v>
      </c>
      <c r="F123" s="28">
        <f t="shared" si="31"/>
        <v>6.5151187985376354E-4</v>
      </c>
      <c r="G123" s="28">
        <f t="shared" si="31"/>
        <v>4.6510243416009943E-4</v>
      </c>
      <c r="H123" s="28">
        <f t="shared" si="31"/>
        <v>6.716789003762886E-4</v>
      </c>
      <c r="I123" s="29">
        <f t="shared" si="31"/>
        <v>4.1433449371654343E-4</v>
      </c>
      <c r="J123" s="29">
        <f t="shared" ref="J123:K123" si="42">J56/J$10</f>
        <v>0</v>
      </c>
      <c r="K123" s="29">
        <f t="shared" si="42"/>
        <v>1.4915925114779863E-4</v>
      </c>
    </row>
    <row r="124" spans="1:11" x14ac:dyDescent="0.25">
      <c r="A124" s="11" t="str">
        <f t="shared" si="13"/>
        <v>96825</v>
      </c>
      <c r="B124" s="28">
        <f t="shared" si="31"/>
        <v>3.2502258151075031E-4</v>
      </c>
      <c r="C124" s="28">
        <f t="shared" si="31"/>
        <v>4.7389443437314296E-4</v>
      </c>
      <c r="D124" s="28">
        <f t="shared" si="31"/>
        <v>1.8627732222623755E-4</v>
      </c>
      <c r="E124" s="28">
        <f t="shared" si="31"/>
        <v>2.0532654386894939E-4</v>
      </c>
      <c r="F124" s="28">
        <f t="shared" si="31"/>
        <v>1.7870040133131798E-4</v>
      </c>
      <c r="G124" s="28">
        <f t="shared" si="31"/>
        <v>8.9299667358739085E-5</v>
      </c>
      <c r="H124" s="28">
        <f t="shared" si="31"/>
        <v>2.1894505592376259E-4</v>
      </c>
      <c r="I124" s="29">
        <f t="shared" si="31"/>
        <v>8.8785962939259307E-5</v>
      </c>
      <c r="J124" s="29">
        <f t="shared" ref="J124:K124" si="43">J57/J$10</f>
        <v>0</v>
      </c>
      <c r="K124" s="29">
        <f t="shared" si="43"/>
        <v>5.6389472994899481E-4</v>
      </c>
    </row>
    <row r="125" spans="1:11" ht="15.75" thickBot="1" x14ac:dyDescent="0.3">
      <c r="A125" s="30" t="str">
        <f t="shared" si="13"/>
        <v>96826</v>
      </c>
      <c r="B125" s="31">
        <f t="shared" si="31"/>
        <v>1.3718976405628182E-3</v>
      </c>
      <c r="C125" s="31">
        <f t="shared" si="31"/>
        <v>2.0234540134345313E-3</v>
      </c>
      <c r="D125" s="31">
        <f t="shared" si="31"/>
        <v>8.3452240357354413E-4</v>
      </c>
      <c r="E125" s="31">
        <f t="shared" si="31"/>
        <v>7.279759282626388E-4</v>
      </c>
      <c r="F125" s="31">
        <f t="shared" si="31"/>
        <v>8.4882690632376041E-4</v>
      </c>
      <c r="G125" s="31">
        <f t="shared" si="31"/>
        <v>4.6138161468681861E-4</v>
      </c>
      <c r="H125" s="31">
        <f t="shared" si="31"/>
        <v>8.089834269725465E-4</v>
      </c>
      <c r="I125" s="32">
        <f t="shared" si="31"/>
        <v>2.5895905857283962E-4</v>
      </c>
      <c r="J125" s="32">
        <f t="shared" ref="J125:K125" si="44">J58/J$10</f>
        <v>0</v>
      </c>
      <c r="K125" s="32">
        <f t="shared" si="44"/>
        <v>3.2742274642199702E-5</v>
      </c>
    </row>
    <row r="126" spans="1:11" ht="16.5" thickTop="1" x14ac:dyDescent="0.25">
      <c r="A126" s="25" t="str">
        <f t="shared" si="13"/>
        <v>Total</v>
      </c>
      <c r="B126" s="33">
        <f t="shared" si="31"/>
        <v>2.3076603287263273E-2</v>
      </c>
      <c r="C126" s="33">
        <f t="shared" si="31"/>
        <v>3.4646948646392006E-2</v>
      </c>
      <c r="D126" s="33">
        <f t="shared" si="31"/>
        <v>1.315117894917237E-2</v>
      </c>
      <c r="E126" s="33">
        <f t="shared" si="31"/>
        <v>1.1804409667520327E-2</v>
      </c>
      <c r="F126" s="33">
        <f t="shared" si="31"/>
        <v>1.3182877523212438E-2</v>
      </c>
      <c r="G126" s="33">
        <f t="shared" si="31"/>
        <v>9.2239114742630919E-3</v>
      </c>
      <c r="H126" s="33">
        <f t="shared" si="31"/>
        <v>1.3578304400424531E-2</v>
      </c>
      <c r="I126" s="34">
        <f t="shared" si="31"/>
        <v>6.0374454798696325E-3</v>
      </c>
      <c r="J126" s="34">
        <f t="shared" ref="J126:K126" si="45">J59/J$10</f>
        <v>1.3455524038111862E-4</v>
      </c>
      <c r="K126" s="34">
        <f t="shared" si="45"/>
        <v>1.1048698676484498E-2</v>
      </c>
    </row>
    <row r="127" spans="1:11" ht="15.75" customHeight="1" x14ac:dyDescent="0.25">
      <c r="B127" s="3"/>
      <c r="C127" s="3"/>
      <c r="D127" s="3"/>
      <c r="E127" s="3"/>
      <c r="F127" s="3"/>
      <c r="G127" s="3"/>
      <c r="H127" s="3"/>
      <c r="I127" s="3"/>
    </row>
    <row r="128" spans="1:11" ht="15.75" x14ac:dyDescent="0.25">
      <c r="A128" s="20" t="s">
        <v>79</v>
      </c>
      <c r="B128" s="45" t="s">
        <v>82</v>
      </c>
      <c r="C128" s="45"/>
      <c r="D128" s="45"/>
      <c r="E128" s="45"/>
      <c r="F128" s="45"/>
      <c r="G128" s="45"/>
      <c r="H128" s="45"/>
      <c r="I128" s="46"/>
    </row>
    <row r="129" spans="1:11" ht="15.75" x14ac:dyDescent="0.25">
      <c r="A129" s="5" t="s">
        <v>1</v>
      </c>
      <c r="B129" s="5">
        <v>2013</v>
      </c>
      <c r="C129" s="5">
        <v>2014</v>
      </c>
      <c r="D129" s="5">
        <v>2015</v>
      </c>
      <c r="E129" s="5">
        <v>2016</v>
      </c>
      <c r="F129" s="5">
        <v>2017</v>
      </c>
      <c r="G129" s="5">
        <v>2018</v>
      </c>
      <c r="H129" s="5">
        <v>2019</v>
      </c>
      <c r="I129" s="6">
        <v>2020</v>
      </c>
      <c r="J129" s="39">
        <v>2021</v>
      </c>
      <c r="K129" s="39">
        <v>2022</v>
      </c>
    </row>
    <row r="130" spans="1:11" x14ac:dyDescent="0.25">
      <c r="A130" s="11" t="str">
        <f>$A63</f>
        <v>96701</v>
      </c>
      <c r="B130" s="28">
        <f>B63/B$14</f>
        <v>1.0019753227791933E-3</v>
      </c>
      <c r="C130" s="28">
        <f t="shared" ref="C130:I130" si="46">C63/C$14</f>
        <v>7.2080064317595852E-4</v>
      </c>
      <c r="D130" s="28">
        <f t="shared" si="46"/>
        <v>6.6587533655655597E-4</v>
      </c>
      <c r="E130" s="28">
        <f t="shared" si="46"/>
        <v>5.7700233548564368E-4</v>
      </c>
      <c r="F130" s="28">
        <f t="shared" si="46"/>
        <v>2.4764735017335313E-4</v>
      </c>
      <c r="G130" s="28">
        <f t="shared" si="46"/>
        <v>4.9048994495612841E-4</v>
      </c>
      <c r="H130" s="28">
        <f t="shared" si="46"/>
        <v>1.8973274787228276E-4</v>
      </c>
      <c r="I130" s="29">
        <f t="shared" si="46"/>
        <v>1.6187778227438285E-4</v>
      </c>
      <c r="J130" s="29">
        <f t="shared" ref="J130:K130" si="47">J63/J$14</f>
        <v>2.9637532971755431E-5</v>
      </c>
      <c r="K130" s="29">
        <f t="shared" si="47"/>
        <v>6.5587454908624747E-4</v>
      </c>
    </row>
    <row r="131" spans="1:11" x14ac:dyDescent="0.25">
      <c r="A131" s="11" t="str">
        <f t="shared" ref="A131:A159" si="48">$A64</f>
        <v>96706</v>
      </c>
      <c r="B131" s="28">
        <f t="shared" ref="B131:I146" si="49">B64/B$14</f>
        <v>2.5765079728607825E-4</v>
      </c>
      <c r="C131" s="28">
        <f t="shared" si="49"/>
        <v>1.6633860996368273E-4</v>
      </c>
      <c r="D131" s="28">
        <f t="shared" si="49"/>
        <v>1.1580440635766191E-4</v>
      </c>
      <c r="E131" s="28">
        <f t="shared" si="49"/>
        <v>8.2428905069377656E-5</v>
      </c>
      <c r="F131" s="28">
        <f t="shared" si="49"/>
        <v>1.6509823344890211E-4</v>
      </c>
      <c r="G131" s="28">
        <f t="shared" si="49"/>
        <v>1.6349664831870946E-4</v>
      </c>
      <c r="H131" s="28">
        <f t="shared" si="49"/>
        <v>1.0841871306987586E-4</v>
      </c>
      <c r="I131" s="29">
        <f t="shared" si="49"/>
        <v>8.0938891137191427E-5</v>
      </c>
      <c r="J131" s="29">
        <f t="shared" ref="J131:K131" si="50">J64/J$14</f>
        <v>2.9637532971755431E-5</v>
      </c>
      <c r="K131" s="29">
        <f t="shared" si="50"/>
        <v>2.3849983603136272E-4</v>
      </c>
    </row>
    <row r="132" spans="1:11" x14ac:dyDescent="0.25">
      <c r="A132" s="11" t="str">
        <f t="shared" si="48"/>
        <v>96712</v>
      </c>
      <c r="B132" s="28">
        <f t="shared" si="49"/>
        <v>5.7255732730239615E-5</v>
      </c>
      <c r="C132" s="28">
        <f t="shared" si="49"/>
        <v>1.3861550830306896E-4</v>
      </c>
      <c r="D132" s="28">
        <f t="shared" si="49"/>
        <v>1.1580440635766191E-4</v>
      </c>
      <c r="E132" s="28">
        <f t="shared" si="49"/>
        <v>8.2428905069377656E-5</v>
      </c>
      <c r="F132" s="28">
        <f t="shared" si="49"/>
        <v>1.1006548896593473E-4</v>
      </c>
      <c r="G132" s="28">
        <f t="shared" si="49"/>
        <v>0</v>
      </c>
      <c r="H132" s="28">
        <f t="shared" si="49"/>
        <v>1.0841871306987586E-4</v>
      </c>
      <c r="I132" s="29">
        <f t="shared" si="49"/>
        <v>5.3959260758127611E-5</v>
      </c>
      <c r="J132" s="29">
        <f t="shared" ref="J132:K132" si="51">J65/J$14</f>
        <v>2.9637532971755431E-5</v>
      </c>
      <c r="K132" s="29">
        <f t="shared" si="51"/>
        <v>5.6643711057448645E-4</v>
      </c>
    </row>
    <row r="133" spans="1:11" x14ac:dyDescent="0.25">
      <c r="A133" s="11" t="str">
        <f t="shared" si="48"/>
        <v>96717</v>
      </c>
      <c r="B133" s="28">
        <f t="shared" si="49"/>
        <v>2.8627866365119808E-5</v>
      </c>
      <c r="C133" s="28">
        <f t="shared" si="49"/>
        <v>1.1089240664245516E-4</v>
      </c>
      <c r="D133" s="28">
        <f t="shared" si="49"/>
        <v>5.7902203178830953E-5</v>
      </c>
      <c r="E133" s="28">
        <f t="shared" si="49"/>
        <v>1.0990520675917022E-4</v>
      </c>
      <c r="F133" s="28">
        <f t="shared" si="49"/>
        <v>2.7516372241483682E-5</v>
      </c>
      <c r="G133" s="28">
        <f t="shared" si="49"/>
        <v>2.7249441386451578E-5</v>
      </c>
      <c r="H133" s="28">
        <f t="shared" si="49"/>
        <v>0</v>
      </c>
      <c r="I133" s="29">
        <f t="shared" si="49"/>
        <v>0</v>
      </c>
      <c r="J133" s="29">
        <f t="shared" ref="J133:K133" si="52">J66/J$14</f>
        <v>0</v>
      </c>
      <c r="K133" s="29">
        <f t="shared" si="52"/>
        <v>2.981247950392034E-5</v>
      </c>
    </row>
    <row r="134" spans="1:11" x14ac:dyDescent="0.25">
      <c r="A134" s="11" t="str">
        <f t="shared" si="48"/>
        <v>96730</v>
      </c>
      <c r="B134" s="28">
        <f t="shared" si="49"/>
        <v>2.8627866365119808E-5</v>
      </c>
      <c r="C134" s="28">
        <f t="shared" si="49"/>
        <v>0</v>
      </c>
      <c r="D134" s="28">
        <f t="shared" si="49"/>
        <v>2.8951101589415477E-5</v>
      </c>
      <c r="E134" s="28">
        <f t="shared" si="49"/>
        <v>0</v>
      </c>
      <c r="F134" s="28">
        <f t="shared" si="49"/>
        <v>0</v>
      </c>
      <c r="G134" s="28">
        <f t="shared" si="49"/>
        <v>0</v>
      </c>
      <c r="H134" s="28">
        <f t="shared" si="49"/>
        <v>0</v>
      </c>
      <c r="I134" s="29">
        <f t="shared" si="49"/>
        <v>0</v>
      </c>
      <c r="J134" s="29">
        <f t="shared" ref="J134:K134" si="53">J67/J$14</f>
        <v>0</v>
      </c>
      <c r="K134" s="29">
        <f t="shared" si="53"/>
        <v>0</v>
      </c>
    </row>
    <row r="135" spans="1:11" x14ac:dyDescent="0.25">
      <c r="A135" s="11" t="str">
        <f t="shared" si="48"/>
        <v>96731</v>
      </c>
      <c r="B135" s="28">
        <f t="shared" si="49"/>
        <v>2.8627866365119808E-5</v>
      </c>
      <c r="C135" s="28">
        <f t="shared" si="49"/>
        <v>2.7723101660613791E-5</v>
      </c>
      <c r="D135" s="28">
        <f t="shared" si="49"/>
        <v>5.7902203178830953E-5</v>
      </c>
      <c r="E135" s="28">
        <f t="shared" si="49"/>
        <v>5.4952603379585111E-5</v>
      </c>
      <c r="F135" s="28">
        <f t="shared" si="49"/>
        <v>2.7516372241483682E-5</v>
      </c>
      <c r="G135" s="28">
        <f t="shared" si="49"/>
        <v>2.7249441386451578E-5</v>
      </c>
      <c r="H135" s="28">
        <f t="shared" si="49"/>
        <v>2.7104678267468964E-5</v>
      </c>
      <c r="I135" s="29">
        <f t="shared" si="49"/>
        <v>0</v>
      </c>
      <c r="J135" s="29">
        <f t="shared" ref="J135:K135" si="54">J68/J$14</f>
        <v>0</v>
      </c>
      <c r="K135" s="29">
        <f t="shared" si="54"/>
        <v>0</v>
      </c>
    </row>
    <row r="136" spans="1:11" x14ac:dyDescent="0.25">
      <c r="A136" s="11" t="str">
        <f t="shared" si="48"/>
        <v>96734</v>
      </c>
      <c r="B136" s="28">
        <f t="shared" si="49"/>
        <v>5.4392946093727637E-4</v>
      </c>
      <c r="C136" s="28">
        <f t="shared" si="49"/>
        <v>6.3763133819411718E-4</v>
      </c>
      <c r="D136" s="28">
        <f t="shared" si="49"/>
        <v>3.4741321907298575E-4</v>
      </c>
      <c r="E136" s="28">
        <f t="shared" si="49"/>
        <v>3.571919219673032E-4</v>
      </c>
      <c r="F136" s="28">
        <f t="shared" si="49"/>
        <v>3.0268009465632054E-4</v>
      </c>
      <c r="G136" s="28">
        <f t="shared" si="49"/>
        <v>1.9074608970516104E-4</v>
      </c>
      <c r="H136" s="28">
        <f t="shared" si="49"/>
        <v>3.5236081747709656E-4</v>
      </c>
      <c r="I136" s="29">
        <f t="shared" si="49"/>
        <v>1.8885741265344664E-4</v>
      </c>
      <c r="J136" s="29">
        <f t="shared" ref="J136:K136" si="55">J69/J$14</f>
        <v>0</v>
      </c>
      <c r="K136" s="29">
        <f t="shared" si="55"/>
        <v>0</v>
      </c>
    </row>
    <row r="137" spans="1:11" x14ac:dyDescent="0.25">
      <c r="A137" s="11" t="str">
        <f t="shared" si="48"/>
        <v>96744</v>
      </c>
      <c r="B137" s="28">
        <f t="shared" si="49"/>
        <v>4.294179954767971E-4</v>
      </c>
      <c r="C137" s="28">
        <f t="shared" si="49"/>
        <v>4.712927282304344E-4</v>
      </c>
      <c r="D137" s="28">
        <f t="shared" si="49"/>
        <v>2.6055991430473928E-4</v>
      </c>
      <c r="E137" s="28">
        <f t="shared" si="49"/>
        <v>1.3738150844896276E-4</v>
      </c>
      <c r="F137" s="28">
        <f t="shared" si="49"/>
        <v>4.4026195586373891E-4</v>
      </c>
      <c r="G137" s="28">
        <f t="shared" si="49"/>
        <v>1.9074608970516104E-4</v>
      </c>
      <c r="H137" s="28">
        <f t="shared" si="49"/>
        <v>3.7946549574456552E-4</v>
      </c>
      <c r="I137" s="29">
        <f t="shared" si="49"/>
        <v>1.8885741265344664E-4</v>
      </c>
      <c r="J137" s="29">
        <f t="shared" ref="J137:K137" si="56">J70/J$14</f>
        <v>0</v>
      </c>
      <c r="K137" s="29">
        <f t="shared" si="56"/>
        <v>2.981247950392034E-4</v>
      </c>
    </row>
    <row r="138" spans="1:11" x14ac:dyDescent="0.25">
      <c r="A138" s="11" t="str">
        <f t="shared" si="48"/>
        <v>96707</v>
      </c>
      <c r="B138" s="28">
        <f t="shared" si="49"/>
        <v>2.2902293092095846E-4</v>
      </c>
      <c r="C138" s="28">
        <f t="shared" si="49"/>
        <v>4.9901582989104825E-4</v>
      </c>
      <c r="D138" s="28">
        <f t="shared" si="49"/>
        <v>2.3160881271532381E-4</v>
      </c>
      <c r="E138" s="28">
        <f t="shared" si="49"/>
        <v>2.47286715208133E-4</v>
      </c>
      <c r="F138" s="28">
        <f t="shared" si="49"/>
        <v>3.5771283913928789E-4</v>
      </c>
      <c r="G138" s="28">
        <f t="shared" si="49"/>
        <v>2.9974385525096737E-4</v>
      </c>
      <c r="H138" s="28">
        <f t="shared" si="49"/>
        <v>2.7104678267468965E-4</v>
      </c>
      <c r="I138" s="29">
        <f t="shared" si="49"/>
        <v>1.3489815189531904E-4</v>
      </c>
      <c r="J138" s="29">
        <f t="shared" ref="J138:K138" si="57">J71/J$14</f>
        <v>5.9275065943510863E-5</v>
      </c>
      <c r="K138" s="29">
        <f t="shared" si="57"/>
        <v>2.3849983603136272E-4</v>
      </c>
    </row>
    <row r="139" spans="1:11" x14ac:dyDescent="0.25">
      <c r="A139" s="11" t="str">
        <f t="shared" si="48"/>
        <v>96759</v>
      </c>
      <c r="B139" s="28">
        <f t="shared" si="49"/>
        <v>8.5883599095359426E-5</v>
      </c>
      <c r="C139" s="28">
        <f t="shared" si="49"/>
        <v>2.7723101660613791E-5</v>
      </c>
      <c r="D139" s="28">
        <f t="shared" si="49"/>
        <v>0</v>
      </c>
      <c r="E139" s="28">
        <f t="shared" si="49"/>
        <v>5.4952603379585111E-5</v>
      </c>
      <c r="F139" s="28">
        <f t="shared" si="49"/>
        <v>8.2549116724451053E-5</v>
      </c>
      <c r="G139" s="28">
        <f t="shared" si="49"/>
        <v>0</v>
      </c>
      <c r="H139" s="28">
        <f t="shared" si="49"/>
        <v>5.4209356534937928E-5</v>
      </c>
      <c r="I139" s="29">
        <f t="shared" si="49"/>
        <v>0</v>
      </c>
      <c r="J139" s="29">
        <f t="shared" ref="J139:K139" si="58">J72/J$14</f>
        <v>0</v>
      </c>
      <c r="K139" s="29">
        <f t="shared" si="58"/>
        <v>0</v>
      </c>
    </row>
    <row r="140" spans="1:11" x14ac:dyDescent="0.25">
      <c r="A140" s="11" t="str">
        <f t="shared" si="48"/>
        <v>96762</v>
      </c>
      <c r="B140" s="28">
        <f t="shared" si="49"/>
        <v>0</v>
      </c>
      <c r="C140" s="28">
        <f t="shared" si="49"/>
        <v>0</v>
      </c>
      <c r="D140" s="28">
        <f t="shared" si="49"/>
        <v>0</v>
      </c>
      <c r="E140" s="28">
        <f t="shared" si="49"/>
        <v>2.7476301689792556E-5</v>
      </c>
      <c r="F140" s="28">
        <f t="shared" si="49"/>
        <v>0</v>
      </c>
      <c r="G140" s="28">
        <f t="shared" si="49"/>
        <v>0</v>
      </c>
      <c r="H140" s="28">
        <f t="shared" si="49"/>
        <v>0</v>
      </c>
      <c r="I140" s="29">
        <f t="shared" si="49"/>
        <v>0</v>
      </c>
      <c r="J140" s="29">
        <f t="shared" ref="J140:K140" si="59">J73/J$14</f>
        <v>0</v>
      </c>
      <c r="K140" s="29">
        <f t="shared" si="59"/>
        <v>5.9624959007840679E-5</v>
      </c>
    </row>
    <row r="141" spans="1:11" x14ac:dyDescent="0.25">
      <c r="A141" s="11" t="str">
        <f t="shared" si="48"/>
        <v>96789</v>
      </c>
      <c r="B141" s="28">
        <f t="shared" si="49"/>
        <v>2.8627866365119808E-5</v>
      </c>
      <c r="C141" s="28">
        <f t="shared" si="49"/>
        <v>2.7723101660613791E-5</v>
      </c>
      <c r="D141" s="28">
        <f t="shared" si="49"/>
        <v>1.7370660953649287E-4</v>
      </c>
      <c r="E141" s="28">
        <f t="shared" si="49"/>
        <v>8.2428905069377656E-5</v>
      </c>
      <c r="F141" s="28">
        <f t="shared" si="49"/>
        <v>5.5032744482967364E-5</v>
      </c>
      <c r="G141" s="28">
        <f t="shared" si="49"/>
        <v>2.7249441386451578E-5</v>
      </c>
      <c r="H141" s="28">
        <f t="shared" si="49"/>
        <v>2.7104678267468964E-5</v>
      </c>
      <c r="I141" s="29">
        <f t="shared" si="49"/>
        <v>0</v>
      </c>
      <c r="J141" s="29">
        <f t="shared" ref="J141:K141" si="60">J74/J$14</f>
        <v>0</v>
      </c>
      <c r="K141" s="29">
        <f t="shared" si="60"/>
        <v>3.8756223355096442E-4</v>
      </c>
    </row>
    <row r="142" spans="1:11" x14ac:dyDescent="0.25">
      <c r="A142" s="11" t="str">
        <f t="shared" si="48"/>
        <v>96782</v>
      </c>
      <c r="B142" s="28">
        <f t="shared" si="49"/>
        <v>1.4313933182559903E-4</v>
      </c>
      <c r="C142" s="28">
        <f t="shared" si="49"/>
        <v>4.712927282304344E-4</v>
      </c>
      <c r="D142" s="28">
        <f t="shared" si="49"/>
        <v>3.7636432066240122E-4</v>
      </c>
      <c r="E142" s="28">
        <f t="shared" si="49"/>
        <v>4.3962082703668089E-4</v>
      </c>
      <c r="F142" s="28">
        <f t="shared" si="49"/>
        <v>2.2013097793186946E-4</v>
      </c>
      <c r="G142" s="28">
        <f t="shared" si="49"/>
        <v>1.6349664831870946E-4</v>
      </c>
      <c r="H142" s="28">
        <f t="shared" si="49"/>
        <v>2.1683742613975171E-4</v>
      </c>
      <c r="I142" s="29">
        <f t="shared" si="49"/>
        <v>8.0938891137191427E-5</v>
      </c>
      <c r="J142" s="29">
        <f t="shared" ref="J142:K142" si="61">J75/J$14</f>
        <v>0</v>
      </c>
      <c r="K142" s="29">
        <f t="shared" si="61"/>
        <v>3.5774975404704408E-4</v>
      </c>
    </row>
    <row r="143" spans="1:11" x14ac:dyDescent="0.25">
      <c r="A143" s="11" t="str">
        <f t="shared" si="48"/>
        <v>96786</v>
      </c>
      <c r="B143" s="28">
        <f t="shared" si="49"/>
        <v>5.7255732730239614E-4</v>
      </c>
      <c r="C143" s="28">
        <f t="shared" si="49"/>
        <v>3.6040032158797926E-4</v>
      </c>
      <c r="D143" s="28">
        <f t="shared" si="49"/>
        <v>4.9216872702006315E-4</v>
      </c>
      <c r="E143" s="28">
        <f t="shared" si="49"/>
        <v>3.571919219673032E-4</v>
      </c>
      <c r="F143" s="28">
        <f t="shared" si="49"/>
        <v>3.0268009465632054E-4</v>
      </c>
      <c r="G143" s="28">
        <f t="shared" si="49"/>
        <v>2.9974385525096737E-4</v>
      </c>
      <c r="H143" s="28">
        <f t="shared" si="49"/>
        <v>2.7104678267468965E-4</v>
      </c>
      <c r="I143" s="29">
        <f t="shared" si="49"/>
        <v>0</v>
      </c>
      <c r="J143" s="29">
        <f t="shared" ref="J143:K143" si="62">J76/J$14</f>
        <v>0</v>
      </c>
      <c r="K143" s="29">
        <f t="shared" si="62"/>
        <v>5.9624959007840679E-5</v>
      </c>
    </row>
    <row r="144" spans="1:11" x14ac:dyDescent="0.25">
      <c r="A144" s="11" t="str">
        <f t="shared" si="48"/>
        <v>96791</v>
      </c>
      <c r="B144" s="28">
        <f t="shared" si="49"/>
        <v>1.4313933182559903E-4</v>
      </c>
      <c r="C144" s="28">
        <f t="shared" si="49"/>
        <v>2.7723101660613792E-4</v>
      </c>
      <c r="D144" s="28">
        <f t="shared" si="49"/>
        <v>8.6853304768246437E-5</v>
      </c>
      <c r="E144" s="28">
        <f t="shared" si="49"/>
        <v>5.4952603379585111E-5</v>
      </c>
      <c r="F144" s="28">
        <f t="shared" si="49"/>
        <v>0</v>
      </c>
      <c r="G144" s="28">
        <f t="shared" si="49"/>
        <v>2.7249441386451578E-5</v>
      </c>
      <c r="H144" s="28">
        <f t="shared" si="49"/>
        <v>0</v>
      </c>
      <c r="I144" s="29">
        <f t="shared" si="49"/>
        <v>0</v>
      </c>
      <c r="J144" s="29">
        <f t="shared" ref="J144:K144" si="63">J77/J$14</f>
        <v>0</v>
      </c>
      <c r="K144" s="29">
        <f t="shared" si="63"/>
        <v>8.9437438511761019E-5</v>
      </c>
    </row>
    <row r="145" spans="1:11" x14ac:dyDescent="0.25">
      <c r="A145" s="11" t="str">
        <f t="shared" si="48"/>
        <v>96792</v>
      </c>
      <c r="B145" s="28">
        <f t="shared" si="49"/>
        <v>4.0079012911167729E-4</v>
      </c>
      <c r="C145" s="28">
        <f t="shared" si="49"/>
        <v>6.9307754151534478E-4</v>
      </c>
      <c r="D145" s="28">
        <f t="shared" si="49"/>
        <v>4.0531542225181669E-4</v>
      </c>
      <c r="E145" s="28">
        <f t="shared" si="49"/>
        <v>4.3962082703668089E-4</v>
      </c>
      <c r="F145" s="28">
        <f t="shared" si="49"/>
        <v>4.4026195586373891E-4</v>
      </c>
      <c r="G145" s="28">
        <f t="shared" si="49"/>
        <v>2.1799553109161263E-4</v>
      </c>
      <c r="H145" s="28">
        <f t="shared" si="49"/>
        <v>4.0657017401203447E-4</v>
      </c>
      <c r="I145" s="29">
        <f t="shared" si="49"/>
        <v>4.8563334682314851E-4</v>
      </c>
      <c r="J145" s="29">
        <f t="shared" ref="J145:K145" si="64">J78/J$14</f>
        <v>0</v>
      </c>
      <c r="K145" s="29">
        <f t="shared" si="64"/>
        <v>2.0868735652744238E-4</v>
      </c>
    </row>
    <row r="146" spans="1:11" x14ac:dyDescent="0.25">
      <c r="A146" s="11" t="str">
        <f t="shared" si="48"/>
        <v>96795</v>
      </c>
      <c r="B146" s="28">
        <f t="shared" si="49"/>
        <v>2.8627866365119808E-5</v>
      </c>
      <c r="C146" s="28">
        <f t="shared" si="49"/>
        <v>2.7723101660613791E-5</v>
      </c>
      <c r="D146" s="28">
        <f t="shared" si="49"/>
        <v>5.7902203178830953E-5</v>
      </c>
      <c r="E146" s="28">
        <f t="shared" si="49"/>
        <v>2.7476301689792556E-5</v>
      </c>
      <c r="F146" s="28">
        <f t="shared" si="49"/>
        <v>2.7516372241483682E-5</v>
      </c>
      <c r="G146" s="28">
        <f t="shared" si="49"/>
        <v>0</v>
      </c>
      <c r="H146" s="28">
        <f t="shared" si="49"/>
        <v>0</v>
      </c>
      <c r="I146" s="29">
        <f t="shared" si="49"/>
        <v>0</v>
      </c>
      <c r="J146" s="29">
        <f t="shared" ref="J146:K146" si="65">J79/J$14</f>
        <v>0</v>
      </c>
      <c r="K146" s="29">
        <f t="shared" si="65"/>
        <v>5.9624959007840679E-5</v>
      </c>
    </row>
    <row r="147" spans="1:11" x14ac:dyDescent="0.25">
      <c r="A147" s="11" t="str">
        <f t="shared" si="48"/>
        <v>96797</v>
      </c>
      <c r="B147" s="28">
        <f t="shared" ref="B147:I159" si="66">B80/B$14</f>
        <v>1.1451146546047923E-3</v>
      </c>
      <c r="C147" s="28">
        <f t="shared" si="66"/>
        <v>1.3861550830306896E-3</v>
      </c>
      <c r="D147" s="28">
        <f t="shared" si="66"/>
        <v>8.3958194609304879E-4</v>
      </c>
      <c r="E147" s="28">
        <f t="shared" si="66"/>
        <v>9.6167055914273935E-4</v>
      </c>
      <c r="F147" s="28">
        <f t="shared" si="66"/>
        <v>5.7784381707115735E-4</v>
      </c>
      <c r="G147" s="28">
        <f t="shared" si="66"/>
        <v>3.8149217941032209E-4</v>
      </c>
      <c r="H147" s="28">
        <f t="shared" si="66"/>
        <v>9.2155906109394486E-4</v>
      </c>
      <c r="I147" s="29">
        <f t="shared" si="66"/>
        <v>1.3489815189531904E-4</v>
      </c>
      <c r="J147" s="29">
        <f t="shared" ref="J147:K147" si="67">J80/J$14</f>
        <v>0</v>
      </c>
      <c r="K147" s="29">
        <f t="shared" si="67"/>
        <v>5.6643711057448645E-4</v>
      </c>
    </row>
    <row r="148" spans="1:11" x14ac:dyDescent="0.25">
      <c r="A148" s="11" t="str">
        <f t="shared" si="48"/>
        <v>96813</v>
      </c>
      <c r="B148" s="28">
        <f t="shared" si="66"/>
        <v>9.7334745641407348E-4</v>
      </c>
      <c r="C148" s="28">
        <f t="shared" si="66"/>
        <v>8.8713925313964131E-4</v>
      </c>
      <c r="D148" s="28">
        <f t="shared" si="66"/>
        <v>8.6853304768246431E-4</v>
      </c>
      <c r="E148" s="28">
        <f t="shared" si="66"/>
        <v>4.3962082703668089E-4</v>
      </c>
      <c r="F148" s="28">
        <f t="shared" si="66"/>
        <v>7.9797479500302675E-4</v>
      </c>
      <c r="G148" s="28">
        <f t="shared" si="66"/>
        <v>6.8123603466128946E-4</v>
      </c>
      <c r="H148" s="28">
        <f t="shared" si="66"/>
        <v>4.3367485227950342E-4</v>
      </c>
      <c r="I148" s="29">
        <f t="shared" si="66"/>
        <v>3.7771482530689327E-4</v>
      </c>
      <c r="J148" s="29">
        <f t="shared" ref="J148:K148" si="68">J81/J$14</f>
        <v>0</v>
      </c>
      <c r="K148" s="29">
        <f t="shared" si="68"/>
        <v>4.7699967206272544E-4</v>
      </c>
    </row>
    <row r="149" spans="1:11" x14ac:dyDescent="0.25">
      <c r="A149" s="11" t="str">
        <f t="shared" si="48"/>
        <v>96814</v>
      </c>
      <c r="B149" s="28">
        <f t="shared" si="66"/>
        <v>1.6031605164467091E-3</v>
      </c>
      <c r="C149" s="28">
        <f t="shared" si="66"/>
        <v>2.3564636411521722E-3</v>
      </c>
      <c r="D149" s="28">
        <f t="shared" si="66"/>
        <v>9.2643525086129525E-4</v>
      </c>
      <c r="E149" s="28">
        <f t="shared" si="66"/>
        <v>6.3195493886522873E-4</v>
      </c>
      <c r="F149" s="28">
        <f t="shared" si="66"/>
        <v>1.3207858675912169E-3</v>
      </c>
      <c r="G149" s="28">
        <f t="shared" si="66"/>
        <v>8.1748324159354728E-4</v>
      </c>
      <c r="H149" s="28">
        <f t="shared" si="66"/>
        <v>8.9445438282647585E-4</v>
      </c>
      <c r="I149" s="29">
        <f t="shared" si="66"/>
        <v>1.6187778227438285E-4</v>
      </c>
      <c r="J149" s="29">
        <f t="shared" ref="J149:K149" si="69">J82/J$14</f>
        <v>2.9637532971755431E-5</v>
      </c>
      <c r="K149" s="29">
        <f t="shared" si="69"/>
        <v>1.043436782637212E-3</v>
      </c>
    </row>
    <row r="150" spans="1:11" x14ac:dyDescent="0.25">
      <c r="A150" s="11" t="str">
        <f t="shared" si="48"/>
        <v>96815</v>
      </c>
      <c r="B150" s="28">
        <f t="shared" si="66"/>
        <v>3.1490653001631789E-4</v>
      </c>
      <c r="C150" s="28">
        <f t="shared" si="66"/>
        <v>6.3763133819411718E-4</v>
      </c>
      <c r="D150" s="28">
        <f t="shared" si="66"/>
        <v>3.7636432066240122E-4</v>
      </c>
      <c r="E150" s="28">
        <f t="shared" si="66"/>
        <v>2.47286715208133E-4</v>
      </c>
      <c r="F150" s="28">
        <f t="shared" si="66"/>
        <v>4.1274558362225524E-4</v>
      </c>
      <c r="G150" s="28">
        <f t="shared" si="66"/>
        <v>4.6324050356967681E-4</v>
      </c>
      <c r="H150" s="28">
        <f t="shared" si="66"/>
        <v>1.626280696048138E-4</v>
      </c>
      <c r="I150" s="29">
        <f t="shared" si="66"/>
        <v>1.0791852151625522E-4</v>
      </c>
      <c r="J150" s="29">
        <f t="shared" ref="J150:K150" si="70">J83/J$14</f>
        <v>2.9637532971755431E-5</v>
      </c>
      <c r="K150" s="29">
        <f t="shared" si="70"/>
        <v>3.2793727454312374E-4</v>
      </c>
    </row>
    <row r="151" spans="1:11" x14ac:dyDescent="0.25">
      <c r="A151" s="11" t="str">
        <f t="shared" si="48"/>
        <v>96816</v>
      </c>
      <c r="B151" s="28">
        <f t="shared" si="66"/>
        <v>6.2981306003263577E-4</v>
      </c>
      <c r="C151" s="28">
        <f t="shared" si="66"/>
        <v>6.6535443985473093E-4</v>
      </c>
      <c r="D151" s="28">
        <f t="shared" si="66"/>
        <v>4.0531542225181669E-4</v>
      </c>
      <c r="E151" s="28">
        <f t="shared" si="66"/>
        <v>4.6709712872647341E-4</v>
      </c>
      <c r="F151" s="28">
        <f t="shared" si="66"/>
        <v>1.375818612074184E-4</v>
      </c>
      <c r="G151" s="28">
        <f t="shared" si="66"/>
        <v>1.3624720693225788E-4</v>
      </c>
      <c r="H151" s="28">
        <f t="shared" si="66"/>
        <v>4.3367485227950342E-4</v>
      </c>
      <c r="I151" s="29">
        <f t="shared" si="66"/>
        <v>1.6187778227438285E-4</v>
      </c>
      <c r="J151" s="29">
        <f t="shared" ref="J151:K151" si="71">J84/J$14</f>
        <v>5.9275065943510863E-5</v>
      </c>
      <c r="K151" s="29">
        <f t="shared" si="71"/>
        <v>3.8756223355096442E-4</v>
      </c>
    </row>
    <row r="152" spans="1:11" x14ac:dyDescent="0.25">
      <c r="A152" s="11" t="str">
        <f t="shared" si="48"/>
        <v>96817</v>
      </c>
      <c r="B152" s="28">
        <f t="shared" si="66"/>
        <v>2.1184621110188658E-3</v>
      </c>
      <c r="C152" s="28">
        <f t="shared" si="66"/>
        <v>2.3564636411521722E-3</v>
      </c>
      <c r="D152" s="28">
        <f t="shared" si="66"/>
        <v>1.5054572826496049E-3</v>
      </c>
      <c r="E152" s="28">
        <f t="shared" si="66"/>
        <v>1.3738150844896278E-3</v>
      </c>
      <c r="F152" s="28">
        <f t="shared" si="66"/>
        <v>1.4583677287986353E-3</v>
      </c>
      <c r="G152" s="28">
        <f t="shared" si="66"/>
        <v>1.3352226279361274E-3</v>
      </c>
      <c r="H152" s="28">
        <f t="shared" si="66"/>
        <v>1.3281292351059793E-3</v>
      </c>
      <c r="I152" s="29">
        <f t="shared" si="66"/>
        <v>4.0469445568595711E-4</v>
      </c>
      <c r="J152" s="29">
        <f t="shared" ref="J152:K152" si="72">J85/J$14</f>
        <v>2.9637532971755431E-5</v>
      </c>
      <c r="K152" s="29">
        <f t="shared" si="72"/>
        <v>1.1924991801568136E-3</v>
      </c>
    </row>
    <row r="153" spans="1:11" x14ac:dyDescent="0.25">
      <c r="A153" s="11" t="str">
        <f t="shared" si="48"/>
        <v>96818</v>
      </c>
      <c r="B153" s="28">
        <f t="shared" si="66"/>
        <v>5.7255732730239615E-5</v>
      </c>
      <c r="C153" s="28">
        <f t="shared" si="66"/>
        <v>5.5446203321227582E-5</v>
      </c>
      <c r="D153" s="28">
        <f t="shared" si="66"/>
        <v>2.8951101589415477E-5</v>
      </c>
      <c r="E153" s="28">
        <f t="shared" si="66"/>
        <v>0</v>
      </c>
      <c r="F153" s="28">
        <f t="shared" si="66"/>
        <v>0</v>
      </c>
      <c r="G153" s="28">
        <f t="shared" si="66"/>
        <v>0</v>
      </c>
      <c r="H153" s="28">
        <f t="shared" si="66"/>
        <v>0</v>
      </c>
      <c r="I153" s="29">
        <f t="shared" si="66"/>
        <v>0</v>
      </c>
      <c r="J153" s="29">
        <f t="shared" ref="J153:K153" si="73">J86/J$14</f>
        <v>0</v>
      </c>
      <c r="K153" s="29">
        <f t="shared" si="73"/>
        <v>8.9437438511761019E-5</v>
      </c>
    </row>
    <row r="154" spans="1:11" x14ac:dyDescent="0.25">
      <c r="A154" s="11" t="str">
        <f t="shared" si="48"/>
        <v>96819</v>
      </c>
      <c r="B154" s="28">
        <f t="shared" si="66"/>
        <v>1.2882539864303914E-3</v>
      </c>
      <c r="C154" s="28">
        <f t="shared" si="66"/>
        <v>1.9406171162429653E-3</v>
      </c>
      <c r="D154" s="28">
        <f t="shared" si="66"/>
        <v>1.0711907588083728E-3</v>
      </c>
      <c r="E154" s="28">
        <f t="shared" si="66"/>
        <v>9.067179557631543E-4</v>
      </c>
      <c r="F154" s="28">
        <f t="shared" si="66"/>
        <v>9.3555665621044518E-4</v>
      </c>
      <c r="G154" s="28">
        <f t="shared" si="66"/>
        <v>5.1773938634258002E-4</v>
      </c>
      <c r="H154" s="28">
        <f t="shared" si="66"/>
        <v>1.2197105220361035E-3</v>
      </c>
      <c r="I154" s="29">
        <f t="shared" si="66"/>
        <v>3.2375556454876571E-4</v>
      </c>
      <c r="J154" s="29">
        <f t="shared" ref="J154:K154" si="74">J87/J$14</f>
        <v>8.891259891526629E-5</v>
      </c>
      <c r="K154" s="29">
        <f t="shared" si="74"/>
        <v>1.0136243031332916E-3</v>
      </c>
    </row>
    <row r="155" spans="1:11" x14ac:dyDescent="0.25">
      <c r="A155" s="11" t="str">
        <f t="shared" si="48"/>
        <v>96821</v>
      </c>
      <c r="B155" s="28">
        <f t="shared" si="66"/>
        <v>2.8627866365119808E-5</v>
      </c>
      <c r="C155" s="28">
        <f t="shared" si="66"/>
        <v>0</v>
      </c>
      <c r="D155" s="28">
        <f t="shared" si="66"/>
        <v>2.8951101589415477E-5</v>
      </c>
      <c r="E155" s="28">
        <f t="shared" si="66"/>
        <v>0</v>
      </c>
      <c r="F155" s="28">
        <f t="shared" si="66"/>
        <v>2.7516372241483682E-5</v>
      </c>
      <c r="G155" s="28">
        <f t="shared" si="66"/>
        <v>0</v>
      </c>
      <c r="H155" s="28">
        <f t="shared" si="66"/>
        <v>0</v>
      </c>
      <c r="I155" s="29">
        <f t="shared" si="66"/>
        <v>2.6979630379063805E-5</v>
      </c>
      <c r="J155" s="29">
        <f t="shared" ref="J155:K155" si="75">J88/J$14</f>
        <v>0</v>
      </c>
      <c r="K155" s="29">
        <f t="shared" si="75"/>
        <v>0</v>
      </c>
    </row>
    <row r="156" spans="1:11" x14ac:dyDescent="0.25">
      <c r="A156" s="11" t="str">
        <f t="shared" si="48"/>
        <v>96822</v>
      </c>
      <c r="B156" s="28">
        <f t="shared" si="66"/>
        <v>1.7176719819071885E-4</v>
      </c>
      <c r="C156" s="28">
        <f t="shared" si="66"/>
        <v>5.5446203321227582E-5</v>
      </c>
      <c r="D156" s="28">
        <f t="shared" si="66"/>
        <v>8.6853304768246437E-5</v>
      </c>
      <c r="E156" s="28">
        <f t="shared" si="66"/>
        <v>0</v>
      </c>
      <c r="F156" s="28">
        <f t="shared" si="66"/>
        <v>0</v>
      </c>
      <c r="G156" s="28">
        <f t="shared" si="66"/>
        <v>2.7249441386451578E-5</v>
      </c>
      <c r="H156" s="28">
        <f t="shared" si="66"/>
        <v>0</v>
      </c>
      <c r="I156" s="29">
        <f t="shared" si="66"/>
        <v>0</v>
      </c>
      <c r="J156" s="29">
        <f t="shared" ref="J156:K156" si="76">J89/J$14</f>
        <v>0</v>
      </c>
      <c r="K156" s="29">
        <f t="shared" si="76"/>
        <v>2.981247950392034E-5</v>
      </c>
    </row>
    <row r="157" spans="1:11" x14ac:dyDescent="0.25">
      <c r="A157" s="11" t="str">
        <f t="shared" si="48"/>
        <v>96825</v>
      </c>
      <c r="B157" s="28">
        <f t="shared" si="66"/>
        <v>2.5765079728607825E-4</v>
      </c>
      <c r="C157" s="28">
        <f t="shared" si="66"/>
        <v>1.9406171162429653E-4</v>
      </c>
      <c r="D157" s="28">
        <f t="shared" si="66"/>
        <v>0</v>
      </c>
      <c r="E157" s="28">
        <f t="shared" si="66"/>
        <v>8.2428905069377656E-5</v>
      </c>
      <c r="F157" s="28">
        <f t="shared" si="66"/>
        <v>1.1006548896593473E-4</v>
      </c>
      <c r="G157" s="28">
        <f t="shared" si="66"/>
        <v>0</v>
      </c>
      <c r="H157" s="28">
        <f t="shared" si="66"/>
        <v>1.8973274787228276E-4</v>
      </c>
      <c r="I157" s="29">
        <f t="shared" si="66"/>
        <v>8.0938891137191427E-5</v>
      </c>
      <c r="J157" s="29">
        <f t="shared" ref="J157:K157" si="77">J90/J$14</f>
        <v>0</v>
      </c>
      <c r="K157" s="29">
        <f t="shared" si="77"/>
        <v>8.9437438511761019E-5</v>
      </c>
    </row>
    <row r="158" spans="1:11" ht="15.75" thickBot="1" x14ac:dyDescent="0.3">
      <c r="A158" s="30" t="str">
        <f t="shared" si="48"/>
        <v>96826</v>
      </c>
      <c r="B158" s="31">
        <f t="shared" si="66"/>
        <v>6.0118519366751601E-4</v>
      </c>
      <c r="C158" s="31">
        <f t="shared" si="66"/>
        <v>7.4852374483657226E-4</v>
      </c>
      <c r="D158" s="31">
        <f t="shared" si="66"/>
        <v>8.9748414927187984E-4</v>
      </c>
      <c r="E158" s="31">
        <f t="shared" si="66"/>
        <v>4.1214452534688831E-4</v>
      </c>
      <c r="F158" s="31">
        <f t="shared" si="66"/>
        <v>5.7784381707115735E-4</v>
      </c>
      <c r="G158" s="31">
        <f t="shared" si="66"/>
        <v>1.6349664831870946E-4</v>
      </c>
      <c r="H158" s="31">
        <f t="shared" si="66"/>
        <v>5.4209356534937929E-4</v>
      </c>
      <c r="I158" s="32">
        <f t="shared" si="66"/>
        <v>5.9355186833940374E-4</v>
      </c>
      <c r="J158" s="32">
        <f t="shared" ref="J158:K158" si="78">J91/J$14</f>
        <v>0</v>
      </c>
      <c r="K158" s="32">
        <f t="shared" si="78"/>
        <v>4.471871925588051E-4</v>
      </c>
    </row>
    <row r="159" spans="1:11" ht="16.5" thickTop="1" x14ac:dyDescent="0.25">
      <c r="A159" s="25" t="str">
        <f t="shared" si="48"/>
        <v>Total</v>
      </c>
      <c r="B159" s="33">
        <f t="shared" si="66"/>
        <v>1.3197446394320231E-2</v>
      </c>
      <c r="C159" s="33">
        <f t="shared" si="66"/>
        <v>1.594078345485293E-2</v>
      </c>
      <c r="D159" s="33">
        <f t="shared" si="66"/>
        <v>1.0509249876957819E-2</v>
      </c>
      <c r="E159" s="33">
        <f t="shared" si="66"/>
        <v>8.6550350322846543E-3</v>
      </c>
      <c r="F159" s="33">
        <f t="shared" si="66"/>
        <v>9.1629519564140668E-3</v>
      </c>
      <c r="G159" s="33">
        <f t="shared" si="66"/>
        <v>6.6488636982941851E-3</v>
      </c>
      <c r="H159" s="33">
        <f t="shared" si="66"/>
        <v>8.537973654252724E-3</v>
      </c>
      <c r="I159" s="34">
        <f t="shared" si="66"/>
        <v>3.7501686226898692E-3</v>
      </c>
      <c r="J159" s="34">
        <f t="shared" ref="J159:K159" si="79">J92/J$14</f>
        <v>3.852879286328206E-4</v>
      </c>
      <c r="K159" s="34">
        <f t="shared" si="79"/>
        <v>8.9139313716721826E-3</v>
      </c>
    </row>
    <row r="185" spans="1:11" ht="102.6" customHeight="1" x14ac:dyDescent="0.25">
      <c r="A185" s="44" t="s">
        <v>98</v>
      </c>
      <c r="B185" s="44"/>
      <c r="C185" s="44"/>
      <c r="D185" s="44"/>
      <c r="E185" s="44"/>
      <c r="F185" s="44"/>
      <c r="G185" s="44"/>
      <c r="H185" s="44"/>
      <c r="I185" s="44"/>
      <c r="J185" s="44"/>
      <c r="K185" s="44"/>
    </row>
  </sheetData>
  <mergeCells count="15">
    <mergeCell ref="A12:I12"/>
    <mergeCell ref="A1:I1"/>
    <mergeCell ref="A2:I2"/>
    <mergeCell ref="A3:B3"/>
    <mergeCell ref="A4:I4"/>
    <mergeCell ref="A8:I8"/>
    <mergeCell ref="A185:K185"/>
    <mergeCell ref="B95:I95"/>
    <mergeCell ref="B128:I128"/>
    <mergeCell ref="A16:I16"/>
    <mergeCell ref="A22:I22"/>
    <mergeCell ref="A27:I27"/>
    <mergeCell ref="B28:I28"/>
    <mergeCell ref="B61:I61"/>
    <mergeCell ref="A94:I94"/>
  </mergeCells>
  <conditionalFormatting sqref="A30:A58">
    <cfRule type="duplicateValues" dxfId="2" priority="1"/>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0524B-7E0F-43EC-A3F5-C9C0680EDF59}">
  <sheetPr codeName="Sheet2"/>
  <dimension ref="A1:O183"/>
  <sheetViews>
    <sheetView zoomScaleNormal="100" workbookViewId="0">
      <selection sqref="A1:I1"/>
    </sheetView>
  </sheetViews>
  <sheetFormatPr defaultRowHeight="15" x14ac:dyDescent="0.25"/>
  <cols>
    <col min="1" max="1" width="12.42578125" customWidth="1"/>
  </cols>
  <sheetData>
    <row r="1" spans="1:11" ht="18.75" x14ac:dyDescent="0.3">
      <c r="A1" s="51" t="s">
        <v>80</v>
      </c>
      <c r="B1" s="51"/>
      <c r="C1" s="51"/>
      <c r="D1" s="51"/>
      <c r="E1" s="51"/>
      <c r="F1" s="51"/>
      <c r="G1" s="51"/>
      <c r="H1" s="51"/>
      <c r="I1" s="51"/>
    </row>
    <row r="2" spans="1:11" ht="18.75" x14ac:dyDescent="0.3">
      <c r="A2" s="51" t="s">
        <v>96</v>
      </c>
      <c r="B2" s="51"/>
      <c r="C2" s="51"/>
      <c r="D2" s="51"/>
      <c r="E2" s="51"/>
      <c r="F2" s="51"/>
      <c r="G2" s="51"/>
      <c r="H2" s="51"/>
      <c r="I2" s="51"/>
    </row>
    <row r="3" spans="1:11" x14ac:dyDescent="0.25">
      <c r="A3" s="52" t="s">
        <v>85</v>
      </c>
      <c r="B3" s="53"/>
      <c r="C3" s="4"/>
      <c r="D3" s="4"/>
      <c r="E3" s="4"/>
      <c r="F3" s="4"/>
      <c r="G3" s="4"/>
      <c r="H3" s="4"/>
      <c r="I3" s="4"/>
    </row>
    <row r="4" spans="1:11" ht="15.75" x14ac:dyDescent="0.25">
      <c r="A4" s="47" t="s">
        <v>86</v>
      </c>
      <c r="B4" s="47"/>
      <c r="C4" s="47"/>
      <c r="D4" s="47"/>
      <c r="E4" s="47"/>
      <c r="F4" s="47"/>
      <c r="G4" s="47"/>
      <c r="H4" s="47"/>
      <c r="I4" s="48"/>
    </row>
    <row r="5" spans="1:11" ht="15.75" x14ac:dyDescent="0.25">
      <c r="A5" s="5" t="s">
        <v>82</v>
      </c>
      <c r="B5" s="5">
        <v>2013</v>
      </c>
      <c r="C5" s="5">
        <v>2014</v>
      </c>
      <c r="D5" s="5">
        <v>2015</v>
      </c>
      <c r="E5" s="5">
        <v>2016</v>
      </c>
      <c r="F5" s="5">
        <v>2017</v>
      </c>
      <c r="G5" s="5">
        <v>2018</v>
      </c>
      <c r="H5" s="5">
        <v>2019</v>
      </c>
      <c r="I5" s="6">
        <v>2020</v>
      </c>
      <c r="J5" s="39">
        <v>2021</v>
      </c>
      <c r="K5" s="39">
        <v>2022</v>
      </c>
    </row>
    <row r="6" spans="1:11" ht="15.75" x14ac:dyDescent="0.25">
      <c r="A6" s="5" t="s">
        <v>87</v>
      </c>
      <c r="B6" s="2">
        <v>82637</v>
      </c>
      <c r="C6" s="2">
        <v>83421</v>
      </c>
      <c r="D6" s="2">
        <v>84309</v>
      </c>
      <c r="E6" s="2">
        <v>85029</v>
      </c>
      <c r="F6" s="2">
        <v>85925</v>
      </c>
      <c r="G6" s="2">
        <v>85758</v>
      </c>
      <c r="H6" s="2">
        <v>86576</v>
      </c>
      <c r="I6" s="2">
        <v>87357</v>
      </c>
      <c r="J6" s="2">
        <v>88103</v>
      </c>
      <c r="K6" s="2">
        <v>88293</v>
      </c>
    </row>
    <row r="7" spans="1:11" x14ac:dyDescent="0.25">
      <c r="A7" s="4"/>
      <c r="B7" s="4"/>
      <c r="C7" s="4"/>
      <c r="D7" s="4"/>
      <c r="E7" s="4"/>
      <c r="F7" s="4"/>
      <c r="G7" s="4"/>
      <c r="H7" s="4"/>
      <c r="I7" s="4"/>
    </row>
    <row r="8" spans="1:11" ht="15.75" x14ac:dyDescent="0.25">
      <c r="A8" s="47" t="s">
        <v>88</v>
      </c>
      <c r="B8" s="47"/>
      <c r="C8" s="47"/>
      <c r="D8" s="47"/>
      <c r="E8" s="47"/>
      <c r="F8" s="47"/>
      <c r="G8" s="47"/>
      <c r="H8" s="47"/>
      <c r="I8" s="48"/>
    </row>
    <row r="9" spans="1:11" ht="15.75" x14ac:dyDescent="0.25">
      <c r="A9" s="5" t="s">
        <v>82</v>
      </c>
      <c r="B9" s="5">
        <v>2013</v>
      </c>
      <c r="C9" s="5">
        <v>2014</v>
      </c>
      <c r="D9" s="5">
        <v>2015</v>
      </c>
      <c r="E9" s="5">
        <v>2016</v>
      </c>
      <c r="F9" s="5">
        <v>2017</v>
      </c>
      <c r="G9" s="5">
        <v>2018</v>
      </c>
      <c r="H9" s="5">
        <v>2019</v>
      </c>
      <c r="I9" s="6">
        <v>2020</v>
      </c>
      <c r="J9" s="39">
        <v>2021</v>
      </c>
      <c r="K9" s="39">
        <v>2022</v>
      </c>
    </row>
    <row r="10" spans="1:11" ht="15.75" x14ac:dyDescent="0.25">
      <c r="A10" s="5" t="s">
        <v>87</v>
      </c>
      <c r="B10" s="2">
        <v>69285</v>
      </c>
      <c r="C10" s="2">
        <v>69901</v>
      </c>
      <c r="D10" s="2">
        <v>70835</v>
      </c>
      <c r="E10" s="2">
        <v>71098</v>
      </c>
      <c r="F10" s="2">
        <v>72441</v>
      </c>
      <c r="G10" s="2">
        <v>73727</v>
      </c>
      <c r="H10" s="2">
        <v>74305</v>
      </c>
      <c r="I10" s="2">
        <v>74878</v>
      </c>
      <c r="J10" s="2">
        <v>76603</v>
      </c>
      <c r="K10" s="2">
        <v>76790</v>
      </c>
    </row>
    <row r="11" spans="1:11" x14ac:dyDescent="0.25">
      <c r="B11" s="2"/>
      <c r="C11" s="2"/>
      <c r="D11" s="2"/>
      <c r="E11" s="2"/>
      <c r="F11" s="2"/>
      <c r="G11" s="2"/>
      <c r="H11" s="2"/>
      <c r="I11" s="2"/>
    </row>
    <row r="12" spans="1:11" ht="15.75" x14ac:dyDescent="0.25">
      <c r="A12" s="47" t="s">
        <v>89</v>
      </c>
      <c r="B12" s="47"/>
      <c r="C12" s="47"/>
      <c r="D12" s="47"/>
      <c r="E12" s="47"/>
      <c r="F12" s="47"/>
      <c r="G12" s="47"/>
      <c r="H12" s="47"/>
      <c r="I12" s="48"/>
    </row>
    <row r="13" spans="1:11" ht="15.75" x14ac:dyDescent="0.25">
      <c r="A13" s="5" t="s">
        <v>82</v>
      </c>
      <c r="B13" s="5">
        <v>2013</v>
      </c>
      <c r="C13" s="5">
        <v>2014</v>
      </c>
      <c r="D13" s="5">
        <v>2015</v>
      </c>
      <c r="E13" s="5">
        <v>2016</v>
      </c>
      <c r="F13" s="5">
        <v>2017</v>
      </c>
      <c r="G13" s="5">
        <v>2018</v>
      </c>
      <c r="H13" s="5">
        <v>2019</v>
      </c>
      <c r="I13" s="6">
        <v>2020</v>
      </c>
      <c r="J13" s="39">
        <v>2021</v>
      </c>
      <c r="K13" s="39">
        <v>2022</v>
      </c>
    </row>
    <row r="14" spans="1:11" ht="15.75" x14ac:dyDescent="0.25">
      <c r="A14" s="5" t="s">
        <v>87</v>
      </c>
      <c r="B14" s="9">
        <f>B$6-B$10</f>
        <v>13352</v>
      </c>
      <c r="C14" s="9">
        <f t="shared" ref="C14:K14" si="0">C$6-C$10</f>
        <v>13520</v>
      </c>
      <c r="D14" s="9">
        <f t="shared" si="0"/>
        <v>13474</v>
      </c>
      <c r="E14" s="9">
        <f t="shared" si="0"/>
        <v>13931</v>
      </c>
      <c r="F14" s="9">
        <f t="shared" si="0"/>
        <v>13484</v>
      </c>
      <c r="G14" s="9">
        <f t="shared" si="0"/>
        <v>12031</v>
      </c>
      <c r="H14" s="9">
        <f t="shared" si="0"/>
        <v>12271</v>
      </c>
      <c r="I14" s="10">
        <f t="shared" si="0"/>
        <v>12479</v>
      </c>
      <c r="J14" s="10">
        <f t="shared" si="0"/>
        <v>11500</v>
      </c>
      <c r="K14" s="10">
        <f t="shared" si="0"/>
        <v>11503</v>
      </c>
    </row>
    <row r="15" spans="1:11" x14ac:dyDescent="0.25">
      <c r="B15" s="2"/>
      <c r="C15" s="2"/>
      <c r="D15" s="2"/>
      <c r="E15" s="2"/>
      <c r="F15" s="2"/>
      <c r="G15" s="2"/>
      <c r="H15" s="2"/>
      <c r="I15" s="2"/>
    </row>
    <row r="16" spans="1:11" ht="15.75" x14ac:dyDescent="0.25">
      <c r="A16" s="47" t="s">
        <v>93</v>
      </c>
      <c r="B16" s="47"/>
      <c r="C16" s="47"/>
      <c r="D16" s="47"/>
      <c r="E16" s="47"/>
      <c r="F16" s="47"/>
      <c r="G16" s="47"/>
      <c r="H16" s="47"/>
      <c r="I16" s="48"/>
    </row>
    <row r="17" spans="1:15" ht="15.75" x14ac:dyDescent="0.25">
      <c r="A17" s="5"/>
      <c r="B17" s="5">
        <v>2013</v>
      </c>
      <c r="C17" s="5">
        <v>2014</v>
      </c>
      <c r="D17" s="5">
        <v>2015</v>
      </c>
      <c r="E17" s="5">
        <v>2016</v>
      </c>
      <c r="F17" s="5">
        <v>2017</v>
      </c>
      <c r="G17" s="5">
        <v>2018</v>
      </c>
      <c r="H17" s="5">
        <v>2019</v>
      </c>
      <c r="I17" s="6">
        <v>2020</v>
      </c>
      <c r="J17" s="39">
        <v>2021</v>
      </c>
      <c r="K17" s="39">
        <v>2022</v>
      </c>
    </row>
    <row r="18" spans="1:15" ht="15.75" x14ac:dyDescent="0.25">
      <c r="A18" s="5" t="s">
        <v>0</v>
      </c>
      <c r="B18" s="11">
        <f>B62</f>
        <v>1261</v>
      </c>
      <c r="C18" s="11">
        <f t="shared" ref="C18:I18" si="1">C62</f>
        <v>887</v>
      </c>
      <c r="D18" s="11">
        <f t="shared" si="1"/>
        <v>850</v>
      </c>
      <c r="E18" s="11">
        <f t="shared" si="1"/>
        <v>1292</v>
      </c>
      <c r="F18" s="11">
        <f t="shared" si="1"/>
        <v>1264</v>
      </c>
      <c r="G18" s="11">
        <f t="shared" si="1"/>
        <v>829</v>
      </c>
      <c r="H18" s="11">
        <f t="shared" si="1"/>
        <v>1243</v>
      </c>
      <c r="I18" s="12">
        <f t="shared" si="1"/>
        <v>319</v>
      </c>
      <c r="J18" s="12">
        <f t="shared" ref="J18:K18" si="2">J62</f>
        <v>17</v>
      </c>
      <c r="K18" s="12">
        <f t="shared" si="2"/>
        <v>1139</v>
      </c>
    </row>
    <row r="19" spans="1:15" ht="16.5" thickBot="1" x14ac:dyDescent="0.3">
      <c r="A19" s="13" t="s">
        <v>79</v>
      </c>
      <c r="B19" s="14">
        <f>B91</f>
        <v>102</v>
      </c>
      <c r="C19" s="14">
        <f t="shared" ref="C19:I19" si="3">C91</f>
        <v>91</v>
      </c>
      <c r="D19" s="14">
        <f t="shared" si="3"/>
        <v>86</v>
      </c>
      <c r="E19" s="14">
        <f t="shared" si="3"/>
        <v>130</v>
      </c>
      <c r="F19" s="14">
        <f t="shared" si="3"/>
        <v>117</v>
      </c>
      <c r="G19" s="14">
        <f t="shared" si="3"/>
        <v>85</v>
      </c>
      <c r="H19" s="14">
        <f t="shared" si="3"/>
        <v>139</v>
      </c>
      <c r="I19" s="15">
        <f t="shared" si="3"/>
        <v>22</v>
      </c>
      <c r="J19" s="15">
        <f t="shared" ref="J19:K19" si="4">J91</f>
        <v>5</v>
      </c>
      <c r="K19" s="15">
        <f t="shared" si="4"/>
        <v>89</v>
      </c>
    </row>
    <row r="20" spans="1:15" ht="16.5" thickTop="1" x14ac:dyDescent="0.25">
      <c r="A20" s="16" t="s">
        <v>81</v>
      </c>
      <c r="B20" s="17">
        <f>SUM(B18:B19)</f>
        <v>1363</v>
      </c>
      <c r="C20" s="17">
        <f t="shared" ref="C20:I20" si="5">SUM(C18:C19)</f>
        <v>978</v>
      </c>
      <c r="D20" s="17">
        <f t="shared" si="5"/>
        <v>936</v>
      </c>
      <c r="E20" s="17">
        <f t="shared" si="5"/>
        <v>1422</v>
      </c>
      <c r="F20" s="17">
        <f t="shared" si="5"/>
        <v>1381</v>
      </c>
      <c r="G20" s="17">
        <f t="shared" si="5"/>
        <v>914</v>
      </c>
      <c r="H20" s="17">
        <f t="shared" si="5"/>
        <v>1382</v>
      </c>
      <c r="I20" s="18">
        <f t="shared" si="5"/>
        <v>341</v>
      </c>
      <c r="J20" s="18">
        <f t="shared" ref="J20:K20" si="6">SUM(J18:J19)</f>
        <v>22</v>
      </c>
      <c r="K20" s="18">
        <f t="shared" si="6"/>
        <v>1228</v>
      </c>
    </row>
    <row r="21" spans="1:15" x14ac:dyDescent="0.25">
      <c r="B21" s="2"/>
      <c r="C21" s="2"/>
      <c r="D21" s="2"/>
      <c r="E21" s="2"/>
      <c r="F21" s="2"/>
      <c r="G21" s="2"/>
      <c r="H21" s="2"/>
      <c r="I21" s="2"/>
    </row>
    <row r="22" spans="1:15" ht="15.75" x14ac:dyDescent="0.25">
      <c r="A22" s="47" t="s">
        <v>92</v>
      </c>
      <c r="B22" s="47"/>
      <c r="C22" s="47"/>
      <c r="D22" s="47"/>
      <c r="E22" s="47"/>
      <c r="F22" s="47"/>
      <c r="G22" s="47"/>
      <c r="H22" s="47"/>
      <c r="I22" s="47"/>
    </row>
    <row r="23" spans="1:15" ht="15.75" x14ac:dyDescent="0.25">
      <c r="A23" s="5"/>
      <c r="B23" s="5">
        <v>2013</v>
      </c>
      <c r="C23" s="5">
        <v>2014</v>
      </c>
      <c r="D23" s="5">
        <v>2015</v>
      </c>
      <c r="E23" s="5">
        <v>2016</v>
      </c>
      <c r="F23" s="5">
        <v>2017</v>
      </c>
      <c r="G23" s="5">
        <v>2018</v>
      </c>
      <c r="H23" s="5">
        <v>2019</v>
      </c>
      <c r="I23" s="5">
        <v>2020</v>
      </c>
      <c r="J23" s="39">
        <v>2021</v>
      </c>
      <c r="K23" s="39">
        <v>2022</v>
      </c>
    </row>
    <row r="24" spans="1:15" ht="15.75" x14ac:dyDescent="0.25">
      <c r="A24" s="5" t="s">
        <v>0</v>
      </c>
      <c r="B24" s="19">
        <f>B128</f>
        <v>1.8200187630800318E-2</v>
      </c>
      <c r="C24" s="19">
        <f t="shared" ref="C24:I24" si="7">C128</f>
        <v>1.268937497317635E-2</v>
      </c>
      <c r="D24" s="19">
        <f t="shared" si="7"/>
        <v>1.1999717653702266E-2</v>
      </c>
      <c r="E24" s="19">
        <f t="shared" si="7"/>
        <v>1.8172100481026188E-2</v>
      </c>
      <c r="F24" s="19">
        <f t="shared" si="7"/>
        <v>1.7448682376002542E-2</v>
      </c>
      <c r="G24" s="19">
        <f t="shared" si="7"/>
        <v>1.1244184627070138E-2</v>
      </c>
      <c r="H24" s="19">
        <f t="shared" si="7"/>
        <v>1.6728349370836417E-2</v>
      </c>
      <c r="I24" s="19">
        <f t="shared" si="7"/>
        <v>4.2602633617350892E-3</v>
      </c>
      <c r="J24" s="19">
        <f t="shared" ref="J24:K24" si="8">J128</f>
        <v>2.2192342336462017E-4</v>
      </c>
      <c r="K24" s="19">
        <f t="shared" si="8"/>
        <v>1.4832660502669619E-2</v>
      </c>
      <c r="O24" t="s">
        <v>0</v>
      </c>
    </row>
    <row r="25" spans="1:15" ht="15.75" x14ac:dyDescent="0.25">
      <c r="A25" s="5" t="s">
        <v>79</v>
      </c>
      <c r="B25" s="19">
        <f>B157</f>
        <v>7.6393049730377471E-3</v>
      </c>
      <c r="C25" s="19">
        <f t="shared" ref="C25:I25" si="9">C157</f>
        <v>6.7307692307692311E-3</v>
      </c>
      <c r="D25" s="19">
        <f t="shared" si="9"/>
        <v>6.3826629063381329E-3</v>
      </c>
      <c r="E25" s="19">
        <f t="shared" si="9"/>
        <v>9.3317062665996698E-3</v>
      </c>
      <c r="F25" s="19">
        <f t="shared" si="9"/>
        <v>8.676950459804213E-3</v>
      </c>
      <c r="G25" s="19">
        <f t="shared" si="9"/>
        <v>7.0650818718311029E-3</v>
      </c>
      <c r="H25" s="19">
        <f t="shared" si="9"/>
        <v>1.1327520169505337E-2</v>
      </c>
      <c r="I25" s="19">
        <f t="shared" si="9"/>
        <v>1.762961775783316E-3</v>
      </c>
      <c r="J25" s="19">
        <f t="shared" ref="J25:K25" si="10">J157</f>
        <v>4.3478260869565219E-4</v>
      </c>
      <c r="K25" s="19">
        <f t="shared" si="10"/>
        <v>7.737112057724072E-3</v>
      </c>
      <c r="O25" t="s">
        <v>79</v>
      </c>
    </row>
    <row r="26" spans="1:15" x14ac:dyDescent="0.25">
      <c r="A26" s="2"/>
      <c r="B26" s="2"/>
      <c r="C26" s="2"/>
      <c r="D26" s="2"/>
      <c r="E26" s="2"/>
      <c r="F26" s="2"/>
      <c r="G26" s="2"/>
      <c r="H26" s="2"/>
    </row>
    <row r="27" spans="1:15" ht="15.75" x14ac:dyDescent="0.25">
      <c r="A27" s="50" t="s">
        <v>94</v>
      </c>
      <c r="B27" s="54"/>
      <c r="C27" s="54"/>
      <c r="D27" s="54"/>
      <c r="E27" s="54"/>
      <c r="F27" s="54"/>
      <c r="G27" s="54"/>
      <c r="H27" s="54"/>
      <c r="I27" s="54"/>
    </row>
    <row r="28" spans="1:15" ht="15.75" x14ac:dyDescent="0.25">
      <c r="A28" s="35" t="s">
        <v>0</v>
      </c>
      <c r="B28" s="55" t="s">
        <v>82</v>
      </c>
      <c r="C28" s="55"/>
      <c r="D28" s="55"/>
      <c r="E28" s="55"/>
      <c r="F28" s="55"/>
      <c r="G28" s="55"/>
      <c r="H28" s="55"/>
      <c r="I28" s="55"/>
    </row>
    <row r="29" spans="1:15" ht="15.75" x14ac:dyDescent="0.25">
      <c r="A29" s="6" t="s">
        <v>1</v>
      </c>
      <c r="B29" s="36">
        <v>2013</v>
      </c>
      <c r="C29" s="36">
        <v>2014</v>
      </c>
      <c r="D29" s="36">
        <v>2015</v>
      </c>
      <c r="E29" s="36">
        <v>2016</v>
      </c>
      <c r="F29" s="36">
        <v>2017</v>
      </c>
      <c r="G29" s="36">
        <v>2018</v>
      </c>
      <c r="H29" s="36">
        <v>2019</v>
      </c>
      <c r="I29" s="36">
        <v>2020</v>
      </c>
      <c r="J29" s="39">
        <v>2021</v>
      </c>
      <c r="K29" s="39">
        <v>2022</v>
      </c>
    </row>
    <row r="30" spans="1:15" x14ac:dyDescent="0.25">
      <c r="A30" s="21" t="s">
        <v>3</v>
      </c>
      <c r="B30" s="21">
        <v>24</v>
      </c>
      <c r="C30" s="21">
        <v>17</v>
      </c>
      <c r="D30" s="21">
        <v>7</v>
      </c>
      <c r="E30" s="21">
        <v>41</v>
      </c>
      <c r="F30" s="21">
        <v>10</v>
      </c>
      <c r="G30" s="21">
        <v>18</v>
      </c>
      <c r="H30" s="21">
        <v>39</v>
      </c>
      <c r="I30" s="22">
        <v>9</v>
      </c>
      <c r="J30" s="22">
        <v>1</v>
      </c>
      <c r="K30" s="22">
        <v>23</v>
      </c>
    </row>
    <row r="31" spans="1:15" x14ac:dyDescent="0.25">
      <c r="A31" s="21" t="s">
        <v>8</v>
      </c>
      <c r="B31" s="21">
        <v>4</v>
      </c>
      <c r="C31" s="21">
        <v>1</v>
      </c>
      <c r="D31" s="21"/>
      <c r="E31" s="21">
        <v>1</v>
      </c>
      <c r="F31" s="21"/>
      <c r="G31" s="21">
        <v>1</v>
      </c>
      <c r="H31" s="21"/>
      <c r="I31" s="22"/>
      <c r="J31" s="22"/>
      <c r="K31" s="22">
        <v>2</v>
      </c>
    </row>
    <row r="32" spans="1:15" x14ac:dyDescent="0.25">
      <c r="A32" s="21" t="s">
        <v>12</v>
      </c>
      <c r="B32" s="21"/>
      <c r="C32" s="21">
        <v>1</v>
      </c>
      <c r="D32" s="21"/>
      <c r="E32" s="21"/>
      <c r="F32" s="21"/>
      <c r="G32" s="21"/>
      <c r="H32" s="21"/>
      <c r="I32" s="22"/>
      <c r="J32" s="22"/>
      <c r="K32" s="22"/>
    </row>
    <row r="33" spans="1:11" x14ac:dyDescent="0.25">
      <c r="A33" s="21" t="s">
        <v>13</v>
      </c>
      <c r="B33" s="21">
        <v>9</v>
      </c>
      <c r="C33" s="21">
        <v>5</v>
      </c>
      <c r="D33" s="21">
        <v>4</v>
      </c>
      <c r="E33" s="21">
        <v>5</v>
      </c>
      <c r="F33" s="21">
        <v>13</v>
      </c>
      <c r="G33" s="21">
        <v>7</v>
      </c>
      <c r="H33" s="21">
        <v>14</v>
      </c>
      <c r="I33" s="22">
        <v>2</v>
      </c>
      <c r="J33" s="22"/>
      <c r="K33" s="22">
        <v>9</v>
      </c>
    </row>
    <row r="34" spans="1:11" x14ac:dyDescent="0.25">
      <c r="A34" s="21" t="s">
        <v>14</v>
      </c>
      <c r="B34" s="21">
        <v>256</v>
      </c>
      <c r="C34" s="21">
        <v>222</v>
      </c>
      <c r="D34" s="21">
        <v>220</v>
      </c>
      <c r="E34" s="21">
        <v>337</v>
      </c>
      <c r="F34" s="21">
        <v>287</v>
      </c>
      <c r="G34" s="21">
        <v>119</v>
      </c>
      <c r="H34" s="21">
        <v>142</v>
      </c>
      <c r="I34" s="22">
        <v>32</v>
      </c>
      <c r="J34" s="22">
        <v>1</v>
      </c>
      <c r="K34" s="22">
        <v>232</v>
      </c>
    </row>
    <row r="35" spans="1:11" x14ac:dyDescent="0.25">
      <c r="A35" s="21" t="s">
        <v>15</v>
      </c>
      <c r="B35" s="21">
        <v>13</v>
      </c>
      <c r="C35" s="21">
        <v>9</v>
      </c>
      <c r="D35" s="21">
        <v>2</v>
      </c>
      <c r="E35" s="21">
        <v>17</v>
      </c>
      <c r="F35" s="21">
        <v>9</v>
      </c>
      <c r="G35" s="21">
        <v>18</v>
      </c>
      <c r="H35" s="21">
        <v>26</v>
      </c>
      <c r="I35" s="22">
        <v>10</v>
      </c>
      <c r="J35" s="22"/>
      <c r="K35" s="22">
        <v>10</v>
      </c>
    </row>
    <row r="36" spans="1:11" x14ac:dyDescent="0.25">
      <c r="A36" s="21" t="s">
        <v>16</v>
      </c>
      <c r="B36" s="21">
        <v>3</v>
      </c>
      <c r="C36" s="21">
        <v>4</v>
      </c>
      <c r="D36" s="21">
        <v>3</v>
      </c>
      <c r="E36" s="21">
        <v>4</v>
      </c>
      <c r="F36" s="21">
        <v>1</v>
      </c>
      <c r="G36" s="21">
        <v>3</v>
      </c>
      <c r="H36" s="21">
        <v>3</v>
      </c>
      <c r="I36" s="22">
        <v>1</v>
      </c>
      <c r="J36" s="22"/>
      <c r="K36" s="22">
        <v>2</v>
      </c>
    </row>
    <row r="37" spans="1:11" x14ac:dyDescent="0.25">
      <c r="A37" s="21" t="s">
        <v>17</v>
      </c>
      <c r="B37" s="21">
        <v>20</v>
      </c>
      <c r="C37" s="21">
        <v>14</v>
      </c>
      <c r="D37" s="21">
        <v>19</v>
      </c>
      <c r="E37" s="21">
        <v>28</v>
      </c>
      <c r="F37" s="21">
        <v>33</v>
      </c>
      <c r="G37" s="21">
        <v>27</v>
      </c>
      <c r="H37" s="21">
        <v>39</v>
      </c>
      <c r="I37" s="22">
        <v>1</v>
      </c>
      <c r="J37" s="22"/>
      <c r="K37" s="22">
        <v>23</v>
      </c>
    </row>
    <row r="38" spans="1:11" x14ac:dyDescent="0.25">
      <c r="A38" s="21" t="s">
        <v>78</v>
      </c>
      <c r="B38" s="21">
        <v>2</v>
      </c>
      <c r="C38" s="21"/>
      <c r="D38" s="21">
        <v>1</v>
      </c>
      <c r="E38" s="21">
        <v>3</v>
      </c>
      <c r="F38" s="21"/>
      <c r="G38" s="21">
        <v>1</v>
      </c>
      <c r="H38" s="21">
        <v>2</v>
      </c>
      <c r="I38" s="22"/>
      <c r="J38" s="22"/>
      <c r="K38" s="22">
        <v>1</v>
      </c>
    </row>
    <row r="39" spans="1:11" x14ac:dyDescent="0.25">
      <c r="A39" s="21" t="s">
        <v>18</v>
      </c>
      <c r="B39" s="21">
        <v>2</v>
      </c>
      <c r="C39" s="21">
        <v>4</v>
      </c>
      <c r="D39" s="21"/>
      <c r="E39" s="21">
        <v>3</v>
      </c>
      <c r="F39" s="21">
        <v>5</v>
      </c>
      <c r="G39" s="21">
        <v>3</v>
      </c>
      <c r="H39" s="21">
        <v>2</v>
      </c>
      <c r="I39" s="22"/>
      <c r="J39" s="22"/>
      <c r="K39" s="22">
        <v>20</v>
      </c>
    </row>
    <row r="40" spans="1:11" x14ac:dyDescent="0.25">
      <c r="A40" s="21" t="s">
        <v>27</v>
      </c>
      <c r="B40" s="21">
        <v>204</v>
      </c>
      <c r="C40" s="21">
        <v>182</v>
      </c>
      <c r="D40" s="21">
        <v>107</v>
      </c>
      <c r="E40" s="21">
        <v>313</v>
      </c>
      <c r="F40" s="21">
        <v>224</v>
      </c>
      <c r="G40" s="21">
        <v>239</v>
      </c>
      <c r="H40" s="21">
        <v>404</v>
      </c>
      <c r="I40" s="22">
        <v>81</v>
      </c>
      <c r="J40" s="22"/>
      <c r="K40" s="22">
        <v>50</v>
      </c>
    </row>
    <row r="41" spans="1:11" x14ac:dyDescent="0.25">
      <c r="A41" s="21" t="s">
        <v>29</v>
      </c>
      <c r="B41" s="21">
        <v>102</v>
      </c>
      <c r="C41" s="21">
        <v>41</v>
      </c>
      <c r="D41" s="21">
        <v>47</v>
      </c>
      <c r="E41" s="21">
        <v>57</v>
      </c>
      <c r="F41" s="21">
        <v>114</v>
      </c>
      <c r="G41" s="21">
        <v>89</v>
      </c>
      <c r="H41" s="21">
        <v>77</v>
      </c>
      <c r="I41" s="22">
        <v>28</v>
      </c>
      <c r="J41" s="22"/>
      <c r="K41" s="22">
        <v>1</v>
      </c>
    </row>
    <row r="42" spans="1:11" x14ac:dyDescent="0.25">
      <c r="A42" s="21" t="s">
        <v>35</v>
      </c>
      <c r="B42" s="21">
        <v>13</v>
      </c>
      <c r="C42" s="21">
        <v>5</v>
      </c>
      <c r="D42" s="21">
        <v>9</v>
      </c>
      <c r="E42" s="21">
        <v>10</v>
      </c>
      <c r="F42" s="21">
        <v>22</v>
      </c>
      <c r="G42" s="21">
        <v>11</v>
      </c>
      <c r="H42" s="21">
        <v>20</v>
      </c>
      <c r="I42" s="22">
        <v>5</v>
      </c>
      <c r="J42" s="22">
        <v>1</v>
      </c>
      <c r="K42" s="22">
        <v>268</v>
      </c>
    </row>
    <row r="43" spans="1:11" x14ac:dyDescent="0.25">
      <c r="A43" s="21" t="s">
        <v>7</v>
      </c>
      <c r="B43" s="21">
        <v>2</v>
      </c>
      <c r="C43" s="21"/>
      <c r="D43" s="21">
        <v>2</v>
      </c>
      <c r="E43" s="21">
        <v>1</v>
      </c>
      <c r="F43" s="21">
        <v>1</v>
      </c>
      <c r="G43" s="21">
        <v>1</v>
      </c>
      <c r="H43" s="21"/>
      <c r="I43" s="22"/>
      <c r="J43" s="22"/>
      <c r="K43" s="22">
        <v>66</v>
      </c>
    </row>
    <row r="44" spans="1:11" x14ac:dyDescent="0.25">
      <c r="A44" s="21" t="s">
        <v>32</v>
      </c>
      <c r="B44" s="21">
        <v>155</v>
      </c>
      <c r="C44" s="21">
        <v>118</v>
      </c>
      <c r="D44" s="21">
        <v>91</v>
      </c>
      <c r="E44" s="21">
        <v>99</v>
      </c>
      <c r="F44" s="21">
        <v>133</v>
      </c>
      <c r="G44" s="21">
        <v>57</v>
      </c>
      <c r="H44" s="21">
        <v>107</v>
      </c>
      <c r="I44" s="22">
        <v>35</v>
      </c>
      <c r="J44" s="22">
        <v>1</v>
      </c>
      <c r="K44" s="22">
        <v>119</v>
      </c>
    </row>
    <row r="45" spans="1:11" x14ac:dyDescent="0.25">
      <c r="A45" s="21" t="s">
        <v>33</v>
      </c>
      <c r="B45" s="21">
        <v>21</v>
      </c>
      <c r="C45" s="21">
        <v>10</v>
      </c>
      <c r="D45" s="21">
        <v>6</v>
      </c>
      <c r="E45" s="21">
        <v>33</v>
      </c>
      <c r="F45" s="21">
        <v>11</v>
      </c>
      <c r="G45" s="21">
        <v>20</v>
      </c>
      <c r="H45" s="21">
        <v>17</v>
      </c>
      <c r="I45" s="22">
        <v>12</v>
      </c>
      <c r="J45" s="22">
        <v>2</v>
      </c>
      <c r="K45" s="22">
        <v>16</v>
      </c>
    </row>
    <row r="46" spans="1:11" x14ac:dyDescent="0.25">
      <c r="A46" s="21" t="s">
        <v>26</v>
      </c>
      <c r="B46" s="21"/>
      <c r="C46" s="21"/>
      <c r="D46" s="21"/>
      <c r="E46" s="21"/>
      <c r="F46" s="21"/>
      <c r="G46" s="21">
        <v>1</v>
      </c>
      <c r="H46" s="21">
        <v>1</v>
      </c>
      <c r="I46" s="22"/>
      <c r="J46" s="22"/>
      <c r="K46" s="22">
        <v>11</v>
      </c>
    </row>
    <row r="47" spans="1:11" x14ac:dyDescent="0.25">
      <c r="A47" s="21" t="s">
        <v>38</v>
      </c>
      <c r="B47" s="21">
        <v>24</v>
      </c>
      <c r="C47" s="21">
        <v>6</v>
      </c>
      <c r="D47" s="21">
        <v>13</v>
      </c>
      <c r="E47" s="21">
        <v>21</v>
      </c>
      <c r="F47" s="21">
        <v>21</v>
      </c>
      <c r="G47" s="21">
        <v>7</v>
      </c>
      <c r="H47" s="21">
        <v>25</v>
      </c>
      <c r="I47" s="22">
        <v>3</v>
      </c>
      <c r="J47" s="22">
        <v>1</v>
      </c>
      <c r="K47" s="22">
        <v>16</v>
      </c>
    </row>
    <row r="48" spans="1:11" x14ac:dyDescent="0.25">
      <c r="A48" s="21" t="s">
        <v>42</v>
      </c>
      <c r="B48" s="21">
        <v>4</v>
      </c>
      <c r="C48" s="21">
        <v>2</v>
      </c>
      <c r="D48" s="21">
        <v>4</v>
      </c>
      <c r="E48" s="21">
        <v>3</v>
      </c>
      <c r="F48" s="21">
        <v>4</v>
      </c>
      <c r="G48" s="21"/>
      <c r="H48" s="21">
        <v>1</v>
      </c>
      <c r="I48" s="22"/>
      <c r="J48" s="22"/>
      <c r="K48" s="22">
        <v>4</v>
      </c>
    </row>
    <row r="49" spans="1:11" x14ac:dyDescent="0.25">
      <c r="A49" s="21" t="s">
        <v>45</v>
      </c>
      <c r="B49" s="21">
        <v>53</v>
      </c>
      <c r="C49" s="21">
        <v>28</v>
      </c>
      <c r="D49" s="21">
        <v>43</v>
      </c>
      <c r="E49" s="21">
        <v>42</v>
      </c>
      <c r="F49" s="21">
        <v>69</v>
      </c>
      <c r="G49" s="21">
        <v>31</v>
      </c>
      <c r="H49" s="21">
        <v>27</v>
      </c>
      <c r="I49" s="22">
        <v>17</v>
      </c>
      <c r="J49" s="22">
        <v>2</v>
      </c>
      <c r="K49" s="22">
        <v>57</v>
      </c>
    </row>
    <row r="50" spans="1:11" x14ac:dyDescent="0.25">
      <c r="A50" s="21" t="s">
        <v>46</v>
      </c>
      <c r="B50" s="21">
        <v>19</v>
      </c>
      <c r="C50" s="21">
        <v>15</v>
      </c>
      <c r="D50" s="21">
        <v>11</v>
      </c>
      <c r="E50" s="21">
        <v>13</v>
      </c>
      <c r="F50" s="21">
        <v>8</v>
      </c>
      <c r="G50" s="21">
        <v>15</v>
      </c>
      <c r="H50" s="21">
        <v>23</v>
      </c>
      <c r="I50" s="22">
        <v>9</v>
      </c>
      <c r="J50" s="22"/>
      <c r="K50" s="22">
        <v>7</v>
      </c>
    </row>
    <row r="51" spans="1:11" x14ac:dyDescent="0.25">
      <c r="A51" s="21" t="s">
        <v>47</v>
      </c>
      <c r="B51" s="21">
        <v>1</v>
      </c>
      <c r="C51" s="21">
        <v>2</v>
      </c>
      <c r="D51" s="21"/>
      <c r="E51" s="21">
        <v>1</v>
      </c>
      <c r="F51" s="21"/>
      <c r="G51" s="21">
        <v>1</v>
      </c>
      <c r="H51" s="21"/>
      <c r="I51" s="22"/>
      <c r="J51" s="22"/>
      <c r="K51" s="22"/>
    </row>
    <row r="52" spans="1:11" x14ac:dyDescent="0.25">
      <c r="A52" s="21" t="s">
        <v>24</v>
      </c>
      <c r="B52" s="21">
        <v>37</v>
      </c>
      <c r="C52" s="21">
        <v>16</v>
      </c>
      <c r="D52" s="21">
        <v>12</v>
      </c>
      <c r="E52" s="21">
        <v>28</v>
      </c>
      <c r="F52" s="21">
        <v>26</v>
      </c>
      <c r="G52" s="21">
        <v>15</v>
      </c>
      <c r="H52" s="21">
        <v>34</v>
      </c>
      <c r="I52" s="22">
        <v>7</v>
      </c>
      <c r="J52" s="22"/>
      <c r="K52" s="22">
        <v>2</v>
      </c>
    </row>
    <row r="53" spans="1:11" x14ac:dyDescent="0.25">
      <c r="A53" s="21" t="s">
        <v>48</v>
      </c>
      <c r="B53" s="21">
        <v>1</v>
      </c>
      <c r="C53" s="21">
        <v>1</v>
      </c>
      <c r="D53" s="21">
        <v>1</v>
      </c>
      <c r="E53" s="21">
        <v>1</v>
      </c>
      <c r="F53" s="21">
        <v>3</v>
      </c>
      <c r="G53" s="21"/>
      <c r="H53" s="21">
        <v>4</v>
      </c>
      <c r="I53" s="22"/>
      <c r="J53" s="22"/>
      <c r="K53" s="22">
        <v>1</v>
      </c>
    </row>
    <row r="54" spans="1:11" x14ac:dyDescent="0.25">
      <c r="A54" s="21" t="s">
        <v>49</v>
      </c>
      <c r="B54" s="21">
        <v>14</v>
      </c>
      <c r="C54" s="21">
        <v>7</v>
      </c>
      <c r="D54" s="21">
        <v>6</v>
      </c>
      <c r="E54" s="21">
        <v>4</v>
      </c>
      <c r="F54" s="21">
        <v>9</v>
      </c>
      <c r="G54" s="21">
        <v>10</v>
      </c>
      <c r="H54" s="21">
        <v>9</v>
      </c>
      <c r="I54" s="22">
        <v>1</v>
      </c>
      <c r="J54" s="22"/>
      <c r="K54" s="22">
        <v>7</v>
      </c>
    </row>
    <row r="55" spans="1:11" x14ac:dyDescent="0.25">
      <c r="A55" s="21" t="s">
        <v>50</v>
      </c>
      <c r="B55" s="21">
        <v>9</v>
      </c>
      <c r="C55" s="21">
        <v>5</v>
      </c>
      <c r="D55" s="21">
        <v>13</v>
      </c>
      <c r="E55" s="21">
        <v>6</v>
      </c>
      <c r="F55" s="21">
        <v>1</v>
      </c>
      <c r="G55" s="21">
        <v>7</v>
      </c>
      <c r="H55" s="21">
        <v>6</v>
      </c>
      <c r="I55" s="22">
        <v>3</v>
      </c>
      <c r="J55" s="22"/>
      <c r="K55" s="22">
        <v>6</v>
      </c>
    </row>
    <row r="56" spans="1:11" x14ac:dyDescent="0.25">
      <c r="A56" s="21" t="s">
        <v>51</v>
      </c>
      <c r="B56" s="21">
        <v>142</v>
      </c>
      <c r="C56" s="21">
        <v>99</v>
      </c>
      <c r="D56" s="21">
        <v>137</v>
      </c>
      <c r="E56" s="21">
        <v>119</v>
      </c>
      <c r="F56" s="21">
        <v>115</v>
      </c>
      <c r="G56" s="21">
        <v>60</v>
      </c>
      <c r="H56" s="21">
        <v>126</v>
      </c>
      <c r="I56" s="22">
        <v>28</v>
      </c>
      <c r="J56" s="22">
        <v>8</v>
      </c>
      <c r="K56" s="22">
        <v>135</v>
      </c>
    </row>
    <row r="57" spans="1:11" x14ac:dyDescent="0.25">
      <c r="A57" s="21" t="s">
        <v>53</v>
      </c>
      <c r="B57" s="21">
        <v>4</v>
      </c>
      <c r="C57" s="21">
        <v>4</v>
      </c>
      <c r="D57" s="21">
        <v>1</v>
      </c>
      <c r="E57" s="21">
        <v>2</v>
      </c>
      <c r="F57" s="21">
        <v>2</v>
      </c>
      <c r="G57" s="21">
        <v>1</v>
      </c>
      <c r="H57" s="21">
        <v>5</v>
      </c>
      <c r="I57" s="22"/>
      <c r="J57" s="22"/>
      <c r="K57" s="22">
        <v>5</v>
      </c>
    </row>
    <row r="58" spans="1:11" x14ac:dyDescent="0.25">
      <c r="A58" s="21" t="s">
        <v>54</v>
      </c>
      <c r="B58" s="21">
        <v>5</v>
      </c>
      <c r="C58" s="21">
        <v>6</v>
      </c>
      <c r="D58" s="21">
        <v>7</v>
      </c>
      <c r="E58" s="21">
        <v>13</v>
      </c>
      <c r="F58" s="21">
        <v>15</v>
      </c>
      <c r="G58" s="21">
        <v>2</v>
      </c>
      <c r="H58" s="21">
        <v>5</v>
      </c>
      <c r="I58" s="22"/>
      <c r="J58" s="22"/>
      <c r="K58" s="22">
        <v>8</v>
      </c>
    </row>
    <row r="59" spans="1:11" x14ac:dyDescent="0.25">
      <c r="A59" s="21" t="s">
        <v>56</v>
      </c>
      <c r="B59" s="21">
        <v>15</v>
      </c>
      <c r="C59" s="21">
        <v>18</v>
      </c>
      <c r="D59" s="21">
        <v>30</v>
      </c>
      <c r="E59" s="21">
        <v>27</v>
      </c>
      <c r="F59" s="21">
        <v>26</v>
      </c>
      <c r="G59" s="21">
        <v>12</v>
      </c>
      <c r="H59" s="21">
        <v>21</v>
      </c>
      <c r="I59" s="22">
        <v>5</v>
      </c>
      <c r="J59" s="22"/>
      <c r="K59" s="22">
        <v>22</v>
      </c>
    </row>
    <row r="60" spans="1:11" x14ac:dyDescent="0.25">
      <c r="A60" s="21" t="s">
        <v>58</v>
      </c>
      <c r="B60" s="21">
        <v>21</v>
      </c>
      <c r="C60" s="21">
        <v>9</v>
      </c>
      <c r="D60" s="21">
        <v>13</v>
      </c>
      <c r="E60" s="21">
        <v>17</v>
      </c>
      <c r="F60" s="21">
        <v>18</v>
      </c>
      <c r="G60" s="21">
        <v>3</v>
      </c>
      <c r="H60" s="21">
        <v>9</v>
      </c>
      <c r="I60" s="22">
        <v>4</v>
      </c>
      <c r="J60" s="22"/>
      <c r="K60" s="22">
        <v>16</v>
      </c>
    </row>
    <row r="61" spans="1:11" ht="15.75" thickBot="1" x14ac:dyDescent="0.3">
      <c r="A61" s="37" t="s">
        <v>25</v>
      </c>
      <c r="B61" s="37">
        <v>82</v>
      </c>
      <c r="C61" s="37">
        <v>36</v>
      </c>
      <c r="D61" s="37">
        <v>41</v>
      </c>
      <c r="E61" s="37">
        <v>43</v>
      </c>
      <c r="F61" s="37">
        <v>84</v>
      </c>
      <c r="G61" s="37">
        <v>50</v>
      </c>
      <c r="H61" s="37">
        <v>55</v>
      </c>
      <c r="I61" s="38">
        <v>26</v>
      </c>
      <c r="J61" s="38"/>
      <c r="K61" s="38"/>
    </row>
    <row r="62" spans="1:11" ht="16.5" thickTop="1" x14ac:dyDescent="0.25">
      <c r="A62" s="25" t="s">
        <v>81</v>
      </c>
      <c r="B62" s="26">
        <f>SUM(B30:B61)</f>
        <v>1261</v>
      </c>
      <c r="C62" s="26">
        <f t="shared" ref="C62:K62" si="11">SUM(C30:C61)</f>
        <v>887</v>
      </c>
      <c r="D62" s="26">
        <f t="shared" si="11"/>
        <v>850</v>
      </c>
      <c r="E62" s="26">
        <f t="shared" si="11"/>
        <v>1292</v>
      </c>
      <c r="F62" s="26">
        <f t="shared" si="11"/>
        <v>1264</v>
      </c>
      <c r="G62" s="26">
        <f t="shared" si="11"/>
        <v>829</v>
      </c>
      <c r="H62" s="26">
        <f t="shared" si="11"/>
        <v>1243</v>
      </c>
      <c r="I62" s="27">
        <f t="shared" si="11"/>
        <v>319</v>
      </c>
      <c r="J62" s="27">
        <f t="shared" si="11"/>
        <v>17</v>
      </c>
      <c r="K62" s="27">
        <f t="shared" si="11"/>
        <v>1139</v>
      </c>
    </row>
    <row r="63" spans="1:11" x14ac:dyDescent="0.25">
      <c r="A63" s="1"/>
      <c r="B63" s="1"/>
      <c r="C63" s="1"/>
      <c r="D63" s="1"/>
      <c r="E63" s="1"/>
      <c r="F63" s="1"/>
      <c r="G63" s="1"/>
      <c r="H63" s="1"/>
      <c r="I63" s="1"/>
    </row>
    <row r="64" spans="1:11" ht="15.75" x14ac:dyDescent="0.25">
      <c r="A64" s="20" t="s">
        <v>91</v>
      </c>
      <c r="B64" s="45" t="s">
        <v>82</v>
      </c>
      <c r="C64" s="45"/>
      <c r="D64" s="45"/>
      <c r="E64" s="45"/>
      <c r="F64" s="45"/>
      <c r="G64" s="45"/>
      <c r="H64" s="45"/>
      <c r="I64" s="45"/>
    </row>
    <row r="65" spans="1:11" ht="15.75" x14ac:dyDescent="0.25">
      <c r="A65" s="5" t="s">
        <v>1</v>
      </c>
      <c r="B65" s="5">
        <v>2013</v>
      </c>
      <c r="C65" s="5">
        <v>2014</v>
      </c>
      <c r="D65" s="5">
        <v>2015</v>
      </c>
      <c r="E65" s="5">
        <v>2016</v>
      </c>
      <c r="F65" s="5">
        <v>2017</v>
      </c>
      <c r="G65" s="5">
        <v>2018</v>
      </c>
      <c r="H65" s="5">
        <v>2019</v>
      </c>
      <c r="I65" s="5">
        <v>2020</v>
      </c>
      <c r="J65" s="39">
        <v>2021</v>
      </c>
      <c r="K65" s="39">
        <v>2022</v>
      </c>
    </row>
    <row r="66" spans="1:11" ht="15.75" x14ac:dyDescent="0.25">
      <c r="A66" s="5" t="s">
        <v>3</v>
      </c>
      <c r="B66" s="5">
        <v>1</v>
      </c>
      <c r="C66" s="5">
        <v>1</v>
      </c>
      <c r="D66" s="5">
        <v>3</v>
      </c>
      <c r="E66" s="5">
        <v>3</v>
      </c>
      <c r="F66" s="5">
        <v>5</v>
      </c>
      <c r="G66" s="5">
        <v>3</v>
      </c>
      <c r="H66" s="5">
        <v>7</v>
      </c>
      <c r="I66" s="5"/>
      <c r="J66" s="42"/>
      <c r="K66" s="5">
        <v>3</v>
      </c>
    </row>
    <row r="67" spans="1:11" ht="15.75" x14ac:dyDescent="0.25">
      <c r="A67" s="5" t="s">
        <v>8</v>
      </c>
      <c r="B67" s="5">
        <v>3</v>
      </c>
      <c r="C67" s="5"/>
      <c r="D67" s="5">
        <v>1</v>
      </c>
      <c r="E67" s="5"/>
      <c r="F67" s="5"/>
      <c r="G67" s="5"/>
      <c r="H67" s="5"/>
      <c r="I67" s="5"/>
      <c r="J67" s="42"/>
      <c r="K67" s="5"/>
    </row>
    <row r="68" spans="1:11" ht="15.75" x14ac:dyDescent="0.25">
      <c r="A68" s="5" t="s">
        <v>13</v>
      </c>
      <c r="B68" s="5">
        <v>4</v>
      </c>
      <c r="C68" s="5"/>
      <c r="D68" s="5"/>
      <c r="E68" s="5">
        <v>1</v>
      </c>
      <c r="F68" s="5">
        <v>1</v>
      </c>
      <c r="G68" s="5">
        <v>4</v>
      </c>
      <c r="H68" s="5">
        <v>1</v>
      </c>
      <c r="I68" s="5"/>
      <c r="J68" s="42"/>
      <c r="K68" s="5">
        <v>1</v>
      </c>
    </row>
    <row r="69" spans="1:11" ht="15.75" x14ac:dyDescent="0.25">
      <c r="A69" s="5" t="s">
        <v>14</v>
      </c>
      <c r="B69" s="5">
        <v>28</v>
      </c>
      <c r="C69" s="5">
        <v>27</v>
      </c>
      <c r="D69" s="5">
        <v>26</v>
      </c>
      <c r="E69" s="5">
        <v>28</v>
      </c>
      <c r="F69" s="5">
        <v>37</v>
      </c>
      <c r="G69" s="5">
        <v>21</v>
      </c>
      <c r="H69" s="5">
        <v>18</v>
      </c>
      <c r="I69" s="5">
        <v>4</v>
      </c>
      <c r="J69" s="42">
        <v>1</v>
      </c>
      <c r="K69" s="5">
        <v>20</v>
      </c>
    </row>
    <row r="70" spans="1:11" ht="15.75" x14ac:dyDescent="0.25">
      <c r="A70" s="5" t="s">
        <v>15</v>
      </c>
      <c r="B70" s="5">
        <v>2</v>
      </c>
      <c r="C70" s="5"/>
      <c r="D70" s="5"/>
      <c r="E70" s="5"/>
      <c r="F70" s="5">
        <v>1</v>
      </c>
      <c r="G70" s="5">
        <v>2</v>
      </c>
      <c r="H70" s="5">
        <v>1</v>
      </c>
      <c r="I70" s="5">
        <v>1</v>
      </c>
      <c r="J70" s="42"/>
      <c r="K70" s="5">
        <v>1</v>
      </c>
    </row>
    <row r="71" spans="1:11" ht="15.75" x14ac:dyDescent="0.25">
      <c r="A71" s="5" t="s">
        <v>16</v>
      </c>
      <c r="B71" s="5">
        <v>3</v>
      </c>
      <c r="C71" s="5"/>
      <c r="D71" s="5">
        <v>1</v>
      </c>
      <c r="E71" s="5">
        <v>2</v>
      </c>
      <c r="F71" s="5">
        <v>2</v>
      </c>
      <c r="G71" s="5">
        <v>2</v>
      </c>
      <c r="H71" s="5">
        <v>3</v>
      </c>
      <c r="I71" s="5"/>
      <c r="J71" s="42"/>
      <c r="K71" s="5">
        <v>3</v>
      </c>
    </row>
    <row r="72" spans="1:11" ht="15.75" x14ac:dyDescent="0.25">
      <c r="A72" s="5" t="s">
        <v>17</v>
      </c>
      <c r="B72" s="5">
        <v>4</v>
      </c>
      <c r="C72" s="5">
        <v>3</v>
      </c>
      <c r="D72" s="5">
        <v>2</v>
      </c>
      <c r="E72" s="5">
        <v>1</v>
      </c>
      <c r="F72" s="5">
        <v>5</v>
      </c>
      <c r="G72" s="5">
        <v>3</v>
      </c>
      <c r="H72" s="5">
        <v>4</v>
      </c>
      <c r="I72" s="5"/>
      <c r="J72" s="42"/>
      <c r="K72" s="5">
        <v>2</v>
      </c>
    </row>
    <row r="73" spans="1:11" ht="15.75" x14ac:dyDescent="0.25">
      <c r="A73" s="5" t="s">
        <v>18</v>
      </c>
      <c r="B73" s="5"/>
      <c r="C73" s="5"/>
      <c r="D73" s="5"/>
      <c r="E73" s="5">
        <v>1</v>
      </c>
      <c r="F73" s="5"/>
      <c r="G73" s="5"/>
      <c r="H73" s="5">
        <v>1</v>
      </c>
      <c r="I73" s="5"/>
      <c r="J73" s="42"/>
      <c r="K73" s="5"/>
    </row>
    <row r="74" spans="1:11" ht="15.75" x14ac:dyDescent="0.25">
      <c r="A74" s="5" t="s">
        <v>27</v>
      </c>
      <c r="B74" s="5">
        <v>8</v>
      </c>
      <c r="C74" s="5">
        <v>25</v>
      </c>
      <c r="D74" s="5">
        <v>11</v>
      </c>
      <c r="E74" s="5">
        <v>40</v>
      </c>
      <c r="F74" s="5">
        <v>22</v>
      </c>
      <c r="G74" s="5">
        <v>19</v>
      </c>
      <c r="H74" s="5">
        <v>58</v>
      </c>
      <c r="I74" s="5">
        <v>8</v>
      </c>
      <c r="J74" s="42"/>
      <c r="K74" s="21">
        <v>35</v>
      </c>
    </row>
    <row r="75" spans="1:11" ht="15.75" x14ac:dyDescent="0.25">
      <c r="A75" s="5" t="s">
        <v>29</v>
      </c>
      <c r="B75" s="5">
        <v>7</v>
      </c>
      <c r="C75" s="5">
        <v>3</v>
      </c>
      <c r="D75" s="5">
        <v>2</v>
      </c>
      <c r="E75" s="5">
        <v>5</v>
      </c>
      <c r="F75" s="5">
        <v>7</v>
      </c>
      <c r="G75" s="5">
        <v>15</v>
      </c>
      <c r="H75" s="5">
        <v>15</v>
      </c>
      <c r="I75" s="5">
        <v>3</v>
      </c>
      <c r="J75" s="42"/>
      <c r="K75" s="5">
        <v>4</v>
      </c>
    </row>
    <row r="76" spans="1:11" x14ac:dyDescent="0.25">
      <c r="A76" s="21" t="s">
        <v>35</v>
      </c>
      <c r="B76" s="21">
        <v>1</v>
      </c>
      <c r="C76" s="21">
        <v>1</v>
      </c>
      <c r="D76" s="21"/>
      <c r="E76" s="21">
        <v>1</v>
      </c>
      <c r="F76" s="21"/>
      <c r="G76" s="21">
        <v>2</v>
      </c>
      <c r="H76" s="21">
        <v>1</v>
      </c>
      <c r="I76" s="21"/>
      <c r="J76" s="22">
        <v>4</v>
      </c>
    </row>
    <row r="77" spans="1:11" x14ac:dyDescent="0.25">
      <c r="A77" s="21" t="s">
        <v>32</v>
      </c>
      <c r="B77" s="21">
        <v>7</v>
      </c>
      <c r="C77" s="21">
        <v>8</v>
      </c>
      <c r="D77" s="21">
        <v>7</v>
      </c>
      <c r="E77" s="21">
        <v>6</v>
      </c>
      <c r="F77" s="21">
        <v>6</v>
      </c>
      <c r="G77" s="21">
        <v>1</v>
      </c>
      <c r="H77" s="21">
        <v>1</v>
      </c>
      <c r="I77" s="21"/>
      <c r="J77" s="22"/>
      <c r="K77" s="21">
        <v>6</v>
      </c>
    </row>
    <row r="78" spans="1:11" x14ac:dyDescent="0.25">
      <c r="A78" s="21" t="s">
        <v>33</v>
      </c>
      <c r="B78" s="21">
        <v>3</v>
      </c>
      <c r="C78" s="21">
        <v>3</v>
      </c>
      <c r="D78" s="21">
        <v>2</v>
      </c>
      <c r="E78" s="21">
        <v>8</v>
      </c>
      <c r="F78" s="21">
        <v>4</v>
      </c>
      <c r="G78" s="21">
        <v>5</v>
      </c>
      <c r="H78" s="21">
        <v>13</v>
      </c>
      <c r="I78" s="21">
        <v>3</v>
      </c>
      <c r="J78" s="22"/>
      <c r="K78" s="21">
        <v>6</v>
      </c>
    </row>
    <row r="79" spans="1:11" x14ac:dyDescent="0.25">
      <c r="A79" s="21" t="s">
        <v>38</v>
      </c>
      <c r="B79" s="21">
        <v>4</v>
      </c>
      <c r="C79" s="21">
        <v>4</v>
      </c>
      <c r="D79" s="21">
        <v>2</v>
      </c>
      <c r="E79" s="21">
        <v>4</v>
      </c>
      <c r="F79" s="21">
        <v>5</v>
      </c>
      <c r="G79" s="21">
        <v>1</v>
      </c>
      <c r="H79" s="21">
        <v>1</v>
      </c>
      <c r="I79" s="21"/>
      <c r="J79" s="22"/>
      <c r="K79" s="21">
        <v>3</v>
      </c>
    </row>
    <row r="80" spans="1:11" x14ac:dyDescent="0.25">
      <c r="A80" s="21" t="s">
        <v>42</v>
      </c>
      <c r="B80" s="21"/>
      <c r="C80" s="21"/>
      <c r="D80" s="21">
        <v>2</v>
      </c>
      <c r="E80" s="21">
        <v>1</v>
      </c>
      <c r="F80" s="21"/>
      <c r="G80" s="21"/>
      <c r="H80" s="21"/>
      <c r="I80" s="21"/>
      <c r="J80" s="22"/>
      <c r="K80" s="21"/>
    </row>
    <row r="81" spans="1:11" x14ac:dyDescent="0.25">
      <c r="A81" s="21" t="s">
        <v>45</v>
      </c>
      <c r="B81" s="21">
        <v>4</v>
      </c>
      <c r="C81" s="21">
        <v>5</v>
      </c>
      <c r="D81" s="21">
        <v>7</v>
      </c>
      <c r="E81" s="21">
        <v>6</v>
      </c>
      <c r="F81" s="21">
        <v>8</v>
      </c>
      <c r="G81" s="21">
        <v>3</v>
      </c>
      <c r="H81" s="21">
        <v>1</v>
      </c>
      <c r="I81" s="21">
        <v>1</v>
      </c>
      <c r="J81" s="22"/>
      <c r="K81" s="21">
        <v>1</v>
      </c>
    </row>
    <row r="82" spans="1:11" x14ac:dyDescent="0.25">
      <c r="A82" s="21" t="s">
        <v>46</v>
      </c>
      <c r="B82" s="21">
        <v>1</v>
      </c>
      <c r="C82" s="21">
        <v>4</v>
      </c>
      <c r="D82" s="21">
        <v>1</v>
      </c>
      <c r="E82" s="21"/>
      <c r="F82" s="21"/>
      <c r="G82" s="21"/>
      <c r="H82" s="21">
        <v>1</v>
      </c>
      <c r="I82" s="21"/>
      <c r="J82" s="22"/>
      <c r="K82" s="21"/>
    </row>
    <row r="83" spans="1:11" x14ac:dyDescent="0.25">
      <c r="A83" s="21" t="s">
        <v>24</v>
      </c>
      <c r="B83" s="21">
        <v>6</v>
      </c>
      <c r="C83" s="21"/>
      <c r="D83" s="21">
        <v>2</v>
      </c>
      <c r="E83" s="21">
        <v>12</v>
      </c>
      <c r="F83" s="21">
        <v>3</v>
      </c>
      <c r="G83" s="21">
        <v>1</v>
      </c>
      <c r="H83" s="21">
        <v>7</v>
      </c>
      <c r="I83" s="21">
        <v>1</v>
      </c>
      <c r="J83" s="22"/>
      <c r="K83" s="21">
        <v>2</v>
      </c>
    </row>
    <row r="84" spans="1:11" x14ac:dyDescent="0.25">
      <c r="A84" s="21" t="s">
        <v>48</v>
      </c>
      <c r="B84" s="21"/>
      <c r="C84" s="21"/>
      <c r="D84" s="21"/>
      <c r="E84" s="21"/>
      <c r="F84" s="21"/>
      <c r="G84" s="21">
        <v>1</v>
      </c>
      <c r="H84" s="21"/>
      <c r="I84" s="21"/>
      <c r="J84" s="22"/>
      <c r="K84" s="21"/>
    </row>
    <row r="85" spans="1:11" x14ac:dyDescent="0.25">
      <c r="A85" s="21" t="s">
        <v>49</v>
      </c>
      <c r="B85" s="21"/>
      <c r="C85" s="21"/>
      <c r="D85" s="21"/>
      <c r="E85" s="21">
        <v>2</v>
      </c>
      <c r="F85" s="21"/>
      <c r="G85" s="21"/>
      <c r="H85" s="21"/>
      <c r="I85" s="21"/>
      <c r="J85" s="22"/>
      <c r="K85" s="21"/>
    </row>
    <row r="86" spans="1:11" x14ac:dyDescent="0.25">
      <c r="A86" s="21" t="s">
        <v>50</v>
      </c>
      <c r="B86" s="21">
        <v>2</v>
      </c>
      <c r="C86" s="21"/>
      <c r="D86" s="21"/>
      <c r="E86" s="21"/>
      <c r="F86" s="21"/>
      <c r="G86" s="21"/>
      <c r="H86" s="21">
        <v>1</v>
      </c>
      <c r="I86" s="21"/>
      <c r="J86" s="22"/>
      <c r="K86" s="21"/>
    </row>
    <row r="87" spans="1:11" x14ac:dyDescent="0.25">
      <c r="A87" s="21" t="s">
        <v>51</v>
      </c>
      <c r="B87" s="21">
        <v>11</v>
      </c>
      <c r="C87" s="21">
        <v>5</v>
      </c>
      <c r="D87" s="21">
        <v>16</v>
      </c>
      <c r="E87" s="21">
        <v>7</v>
      </c>
      <c r="F87" s="21">
        <v>7</v>
      </c>
      <c r="G87" s="21">
        <v>2</v>
      </c>
      <c r="H87" s="21">
        <v>3</v>
      </c>
      <c r="I87" s="21"/>
      <c r="J87" s="22"/>
      <c r="K87" s="21"/>
    </row>
    <row r="88" spans="1:11" x14ac:dyDescent="0.25">
      <c r="A88" s="23" t="s">
        <v>54</v>
      </c>
      <c r="B88" s="23"/>
      <c r="C88" s="23"/>
      <c r="D88" s="23"/>
      <c r="E88" s="23">
        <v>1</v>
      </c>
      <c r="F88" s="23"/>
      <c r="G88" s="23"/>
      <c r="H88" s="23">
        <v>1</v>
      </c>
      <c r="I88" s="23"/>
      <c r="J88" s="22"/>
      <c r="K88" s="23"/>
    </row>
    <row r="89" spans="1:11" ht="15.75" thickBot="1" x14ac:dyDescent="0.3">
      <c r="A89" s="23" t="s">
        <v>58</v>
      </c>
      <c r="B89" s="23">
        <v>3</v>
      </c>
      <c r="C89" s="23"/>
      <c r="D89" s="23"/>
      <c r="E89" s="23">
        <v>1</v>
      </c>
      <c r="F89" s="23">
        <v>1</v>
      </c>
      <c r="G89" s="23"/>
      <c r="H89" s="23"/>
      <c r="I89" s="23"/>
      <c r="J89" s="22"/>
      <c r="K89" s="37">
        <v>2</v>
      </c>
    </row>
    <row r="90" spans="1:11" ht="16.5" thickTop="1" thickBot="1" x14ac:dyDescent="0.3">
      <c r="A90" s="37" t="s">
        <v>25</v>
      </c>
      <c r="B90" s="37"/>
      <c r="C90" s="37">
        <v>2</v>
      </c>
      <c r="D90" s="37">
        <v>1</v>
      </c>
      <c r="E90" s="37"/>
      <c r="F90" s="37">
        <v>3</v>
      </c>
      <c r="G90" s="37"/>
      <c r="H90" s="37">
        <v>1</v>
      </c>
      <c r="I90" s="37">
        <v>1</v>
      </c>
      <c r="J90" s="38"/>
    </row>
    <row r="91" spans="1:11" ht="16.5" thickTop="1" x14ac:dyDescent="0.25">
      <c r="A91" s="25" t="s">
        <v>81</v>
      </c>
      <c r="B91" s="26">
        <f>SUM(B66:B90)</f>
        <v>102</v>
      </c>
      <c r="C91" s="26">
        <f t="shared" ref="C91:J91" si="12">SUM(C66:C90)</f>
        <v>91</v>
      </c>
      <c r="D91" s="26">
        <f t="shared" si="12"/>
        <v>86</v>
      </c>
      <c r="E91" s="26">
        <f t="shared" si="12"/>
        <v>130</v>
      </c>
      <c r="F91" s="26">
        <f t="shared" si="12"/>
        <v>117</v>
      </c>
      <c r="G91" s="26">
        <f t="shared" si="12"/>
        <v>85</v>
      </c>
      <c r="H91" s="26">
        <f t="shared" si="12"/>
        <v>139</v>
      </c>
      <c r="I91" s="27">
        <f t="shared" si="12"/>
        <v>22</v>
      </c>
      <c r="J91" s="27">
        <f t="shared" si="12"/>
        <v>5</v>
      </c>
      <c r="K91" s="27">
        <f>SUM(K66:K89)</f>
        <v>89</v>
      </c>
    </row>
    <row r="93" spans="1:11" ht="15.75" x14ac:dyDescent="0.25">
      <c r="A93" s="49" t="s">
        <v>84</v>
      </c>
      <c r="B93" s="49"/>
      <c r="C93" s="49"/>
      <c r="D93" s="49"/>
      <c r="E93" s="49"/>
      <c r="F93" s="49"/>
      <c r="G93" s="49"/>
      <c r="H93" s="49"/>
      <c r="I93" s="50"/>
    </row>
    <row r="94" spans="1:11" ht="15.75" x14ac:dyDescent="0.25">
      <c r="A94" s="20" t="s">
        <v>0</v>
      </c>
      <c r="B94" s="45" t="s">
        <v>82</v>
      </c>
      <c r="C94" s="45"/>
      <c r="D94" s="45"/>
      <c r="E94" s="45"/>
      <c r="F94" s="45"/>
      <c r="G94" s="45"/>
      <c r="H94" s="45"/>
      <c r="I94" s="46"/>
    </row>
    <row r="95" spans="1:11" ht="15.75" x14ac:dyDescent="0.25">
      <c r="A95" s="5" t="s">
        <v>1</v>
      </c>
      <c r="B95" s="5">
        <v>2013</v>
      </c>
      <c r="C95" s="5">
        <v>2014</v>
      </c>
      <c r="D95" s="5">
        <v>2015</v>
      </c>
      <c r="E95" s="5">
        <v>2016</v>
      </c>
      <c r="F95" s="5">
        <v>2017</v>
      </c>
      <c r="G95" s="5">
        <v>2018</v>
      </c>
      <c r="H95" s="5">
        <v>2019</v>
      </c>
      <c r="I95" s="6">
        <v>2020</v>
      </c>
      <c r="J95" s="39">
        <v>2021</v>
      </c>
      <c r="K95" s="39">
        <v>2022</v>
      </c>
    </row>
    <row r="96" spans="1:11" x14ac:dyDescent="0.25">
      <c r="A96" s="11" t="str">
        <f t="shared" ref="A96:A128" si="13">$A30</f>
        <v>96704</v>
      </c>
      <c r="B96" s="28">
        <f>B30/B$10</f>
        <v>3.4639532366313052E-4</v>
      </c>
      <c r="C96" s="28">
        <f t="shared" ref="C96:I96" si="14">C30/C$10</f>
        <v>2.4320109869672822E-4</v>
      </c>
      <c r="D96" s="28">
        <f t="shared" si="14"/>
        <v>9.8821204206959835E-5</v>
      </c>
      <c r="E96" s="28">
        <f t="shared" si="14"/>
        <v>5.7666882331429859E-4</v>
      </c>
      <c r="F96" s="28">
        <f t="shared" si="14"/>
        <v>1.380433732278682E-4</v>
      </c>
      <c r="G96" s="28">
        <f t="shared" si="14"/>
        <v>2.4414393641406814E-4</v>
      </c>
      <c r="H96" s="28">
        <f t="shared" si="14"/>
        <v>5.2486373729897045E-4</v>
      </c>
      <c r="I96" s="28">
        <f t="shared" si="14"/>
        <v>1.2019551804268276E-4</v>
      </c>
      <c r="J96" s="28">
        <f t="shared" ref="J96:K96" si="15">J30/J$10</f>
        <v>1.3054319021448246E-5</v>
      </c>
      <c r="K96" s="28">
        <f t="shared" si="15"/>
        <v>2.995181664279203E-4</v>
      </c>
    </row>
    <row r="97" spans="1:11" x14ac:dyDescent="0.25">
      <c r="A97" s="11" t="str">
        <f t="shared" si="13"/>
        <v>96710</v>
      </c>
      <c r="B97" s="28">
        <f t="shared" ref="B97:I97" si="16">B31/B$10</f>
        <v>5.773255394385509E-5</v>
      </c>
      <c r="C97" s="28">
        <f t="shared" si="16"/>
        <v>1.4305946982160485E-5</v>
      </c>
      <c r="D97" s="28">
        <f t="shared" si="16"/>
        <v>0</v>
      </c>
      <c r="E97" s="28">
        <f t="shared" si="16"/>
        <v>1.4065093251568258E-5</v>
      </c>
      <c r="F97" s="28">
        <f t="shared" si="16"/>
        <v>0</v>
      </c>
      <c r="G97" s="28">
        <f t="shared" si="16"/>
        <v>1.3563552023003784E-5</v>
      </c>
      <c r="H97" s="28">
        <f t="shared" si="16"/>
        <v>0</v>
      </c>
      <c r="I97" s="28">
        <f t="shared" si="16"/>
        <v>0</v>
      </c>
      <c r="J97" s="28">
        <f t="shared" ref="J97:K97" si="17">J31/J$10</f>
        <v>0</v>
      </c>
      <c r="K97" s="28">
        <f t="shared" si="17"/>
        <v>2.6045057950253939E-5</v>
      </c>
    </row>
    <row r="98" spans="1:11" x14ac:dyDescent="0.25">
      <c r="A98" s="11" t="str">
        <f t="shared" si="13"/>
        <v>96718</v>
      </c>
      <c r="B98" s="28">
        <f t="shared" ref="B98:I98" si="18">B32/B$10</f>
        <v>0</v>
      </c>
      <c r="C98" s="28">
        <f t="shared" si="18"/>
        <v>1.4305946982160485E-5</v>
      </c>
      <c r="D98" s="28">
        <f t="shared" si="18"/>
        <v>0</v>
      </c>
      <c r="E98" s="28">
        <f t="shared" si="18"/>
        <v>0</v>
      </c>
      <c r="F98" s="28">
        <f t="shared" si="18"/>
        <v>0</v>
      </c>
      <c r="G98" s="28">
        <f t="shared" si="18"/>
        <v>0</v>
      </c>
      <c r="H98" s="28">
        <f t="shared" si="18"/>
        <v>0</v>
      </c>
      <c r="I98" s="28">
        <f t="shared" si="18"/>
        <v>0</v>
      </c>
      <c r="J98" s="28">
        <f t="shared" ref="J98:K98" si="19">J32/J$10</f>
        <v>0</v>
      </c>
      <c r="K98" s="28">
        <f t="shared" si="19"/>
        <v>0</v>
      </c>
    </row>
    <row r="99" spans="1:11" x14ac:dyDescent="0.25">
      <c r="A99" s="11" t="str">
        <f t="shared" si="13"/>
        <v>96719</v>
      </c>
      <c r="B99" s="28">
        <f t="shared" ref="B99:I99" si="20">B33/B$10</f>
        <v>1.2989824637367397E-4</v>
      </c>
      <c r="C99" s="28">
        <f t="shared" si="20"/>
        <v>7.1529734910802419E-5</v>
      </c>
      <c r="D99" s="28">
        <f t="shared" si="20"/>
        <v>5.6469259546834191E-5</v>
      </c>
      <c r="E99" s="28">
        <f t="shared" si="20"/>
        <v>7.0325466257841284E-5</v>
      </c>
      <c r="F99" s="28">
        <f t="shared" si="20"/>
        <v>1.7945638519622866E-4</v>
      </c>
      <c r="G99" s="28">
        <f t="shared" si="20"/>
        <v>9.4944864161026487E-5</v>
      </c>
      <c r="H99" s="28">
        <f t="shared" si="20"/>
        <v>1.8841262364578426E-4</v>
      </c>
      <c r="I99" s="28">
        <f t="shared" si="20"/>
        <v>2.6710115120596168E-5</v>
      </c>
      <c r="J99" s="28">
        <f t="shared" ref="J99:K99" si="21">J33/J$10</f>
        <v>0</v>
      </c>
      <c r="K99" s="28">
        <f t="shared" si="21"/>
        <v>1.1720276077614273E-4</v>
      </c>
    </row>
    <row r="100" spans="1:11" x14ac:dyDescent="0.25">
      <c r="A100" s="11" t="str">
        <f t="shared" si="13"/>
        <v>96720</v>
      </c>
      <c r="B100" s="28">
        <f t="shared" ref="B100:I100" si="22">B34/B$10</f>
        <v>3.6948834524067257E-3</v>
      </c>
      <c r="C100" s="28">
        <f t="shared" si="22"/>
        <v>3.1759202300396276E-3</v>
      </c>
      <c r="D100" s="28">
        <f t="shared" si="22"/>
        <v>3.1058092750758807E-3</v>
      </c>
      <c r="E100" s="28">
        <f t="shared" si="22"/>
        <v>4.7399364257785029E-3</v>
      </c>
      <c r="F100" s="28">
        <f t="shared" si="22"/>
        <v>3.9618448116398169E-3</v>
      </c>
      <c r="G100" s="28">
        <f t="shared" si="22"/>
        <v>1.6140626907374504E-3</v>
      </c>
      <c r="H100" s="28">
        <f t="shared" si="22"/>
        <v>1.9110423255500975E-3</v>
      </c>
      <c r="I100" s="28">
        <f t="shared" si="22"/>
        <v>4.2736184192953869E-4</v>
      </c>
      <c r="J100" s="28">
        <f t="shared" ref="J100:K100" si="23">J34/J$10</f>
        <v>1.3054319021448246E-5</v>
      </c>
      <c r="K100" s="28">
        <f t="shared" si="23"/>
        <v>3.0212267222294569E-3</v>
      </c>
    </row>
    <row r="101" spans="1:11" x14ac:dyDescent="0.25">
      <c r="A101" s="11" t="str">
        <f t="shared" si="13"/>
        <v>96725</v>
      </c>
      <c r="B101" s="28">
        <f t="shared" ref="B101:I101" si="24">B35/B$10</f>
        <v>1.8763080031752904E-4</v>
      </c>
      <c r="C101" s="28">
        <f t="shared" si="24"/>
        <v>1.2875352283944435E-4</v>
      </c>
      <c r="D101" s="28">
        <f t="shared" si="24"/>
        <v>2.8234629773417095E-5</v>
      </c>
      <c r="E101" s="28">
        <f t="shared" si="24"/>
        <v>2.3910658527666039E-4</v>
      </c>
      <c r="F101" s="28">
        <f t="shared" si="24"/>
        <v>1.2423903590508137E-4</v>
      </c>
      <c r="G101" s="28">
        <f t="shared" si="24"/>
        <v>2.4414393641406814E-4</v>
      </c>
      <c r="H101" s="28">
        <f t="shared" si="24"/>
        <v>3.4990915819931365E-4</v>
      </c>
      <c r="I101" s="28">
        <f t="shared" si="24"/>
        <v>1.3355057560298085E-4</v>
      </c>
      <c r="J101" s="28">
        <f t="shared" ref="J101:K101" si="25">J35/J$10</f>
        <v>0</v>
      </c>
      <c r="K101" s="28">
        <f t="shared" si="25"/>
        <v>1.302252897512697E-4</v>
      </c>
    </row>
    <row r="102" spans="1:11" x14ac:dyDescent="0.25">
      <c r="A102" s="11" t="str">
        <f t="shared" si="13"/>
        <v>96726</v>
      </c>
      <c r="B102" s="28">
        <f t="shared" ref="B102:I102" si="26">B36/B$10</f>
        <v>4.3299415457891315E-5</v>
      </c>
      <c r="C102" s="28">
        <f t="shared" si="26"/>
        <v>5.7223787928641939E-5</v>
      </c>
      <c r="D102" s="28">
        <f t="shared" si="26"/>
        <v>4.2351944660125645E-5</v>
      </c>
      <c r="E102" s="28">
        <f t="shared" si="26"/>
        <v>5.6260373006273032E-5</v>
      </c>
      <c r="F102" s="28">
        <f t="shared" si="26"/>
        <v>1.380433732278682E-5</v>
      </c>
      <c r="G102" s="28">
        <f t="shared" si="26"/>
        <v>4.0690656069011352E-5</v>
      </c>
      <c r="H102" s="28">
        <f t="shared" si="26"/>
        <v>4.0374133638382346E-5</v>
      </c>
      <c r="I102" s="28">
        <f t="shared" si="26"/>
        <v>1.3355057560298084E-5</v>
      </c>
      <c r="J102" s="28">
        <f t="shared" ref="J102:K102" si="27">J36/J$10</f>
        <v>0</v>
      </c>
      <c r="K102" s="28">
        <f t="shared" si="27"/>
        <v>2.6045057950253939E-5</v>
      </c>
    </row>
    <row r="103" spans="1:11" x14ac:dyDescent="0.25">
      <c r="A103" s="11" t="str">
        <f t="shared" si="13"/>
        <v>96727</v>
      </c>
      <c r="B103" s="28">
        <f t="shared" ref="B103:I103" si="28">B37/B$10</f>
        <v>2.8866276971927548E-4</v>
      </c>
      <c r="C103" s="28">
        <f t="shared" si="28"/>
        <v>2.0028325775024678E-4</v>
      </c>
      <c r="D103" s="28">
        <f t="shared" si="28"/>
        <v>2.682289828474624E-4</v>
      </c>
      <c r="E103" s="28">
        <f t="shared" si="28"/>
        <v>3.9382261104391121E-4</v>
      </c>
      <c r="F103" s="28">
        <f t="shared" si="28"/>
        <v>4.5554313165196503E-4</v>
      </c>
      <c r="G103" s="28">
        <f t="shared" si="28"/>
        <v>3.6621590462110218E-4</v>
      </c>
      <c r="H103" s="28">
        <f t="shared" si="28"/>
        <v>5.2486373729897045E-4</v>
      </c>
      <c r="I103" s="28">
        <f t="shared" si="28"/>
        <v>1.3355057560298084E-5</v>
      </c>
      <c r="J103" s="28">
        <f t="shared" ref="J103:K103" si="29">J37/J$10</f>
        <v>0</v>
      </c>
      <c r="K103" s="28">
        <f t="shared" si="29"/>
        <v>2.995181664279203E-4</v>
      </c>
    </row>
    <row r="104" spans="1:11" x14ac:dyDescent="0.25">
      <c r="A104" s="11" t="str">
        <f t="shared" si="13"/>
        <v>96775</v>
      </c>
      <c r="B104" s="28">
        <f t="shared" ref="B104:I104" si="30">B38/B$10</f>
        <v>2.8866276971927545E-5</v>
      </c>
      <c r="C104" s="28">
        <f t="shared" si="30"/>
        <v>0</v>
      </c>
      <c r="D104" s="28">
        <f t="shared" si="30"/>
        <v>1.4117314886708548E-5</v>
      </c>
      <c r="E104" s="28">
        <f t="shared" si="30"/>
        <v>4.2195279754704772E-5</v>
      </c>
      <c r="F104" s="28">
        <f t="shared" si="30"/>
        <v>0</v>
      </c>
      <c r="G104" s="28">
        <f t="shared" si="30"/>
        <v>1.3563552023003784E-5</v>
      </c>
      <c r="H104" s="28">
        <f t="shared" si="30"/>
        <v>2.6916089092254896E-5</v>
      </c>
      <c r="I104" s="28">
        <f t="shared" si="30"/>
        <v>0</v>
      </c>
      <c r="J104" s="28">
        <f t="shared" ref="J104:K104" si="31">J38/J$10</f>
        <v>0</v>
      </c>
      <c r="K104" s="28">
        <f t="shared" si="31"/>
        <v>1.3022528975126969E-5</v>
      </c>
    </row>
    <row r="105" spans="1:11" x14ac:dyDescent="0.25">
      <c r="A105" s="11" t="str">
        <f t="shared" si="13"/>
        <v>96728</v>
      </c>
      <c r="B105" s="28">
        <f t="shared" ref="B105:I105" si="32">B39/B$10</f>
        <v>2.8866276971927545E-5</v>
      </c>
      <c r="C105" s="28">
        <f t="shared" si="32"/>
        <v>5.7223787928641939E-5</v>
      </c>
      <c r="D105" s="28">
        <f t="shared" si="32"/>
        <v>0</v>
      </c>
      <c r="E105" s="28">
        <f t="shared" si="32"/>
        <v>4.2195279754704772E-5</v>
      </c>
      <c r="F105" s="28">
        <f t="shared" si="32"/>
        <v>6.90216866139341E-5</v>
      </c>
      <c r="G105" s="28">
        <f t="shared" si="32"/>
        <v>4.0690656069011352E-5</v>
      </c>
      <c r="H105" s="28">
        <f t="shared" si="32"/>
        <v>2.6916089092254896E-5</v>
      </c>
      <c r="I105" s="28">
        <f t="shared" si="32"/>
        <v>0</v>
      </c>
      <c r="J105" s="28">
        <f t="shared" ref="J105:K105" si="33">J39/J$10</f>
        <v>0</v>
      </c>
      <c r="K105" s="28">
        <f t="shared" si="33"/>
        <v>2.6045057950253939E-4</v>
      </c>
    </row>
    <row r="106" spans="1:11" x14ac:dyDescent="0.25">
      <c r="A106" s="11" t="str">
        <f t="shared" si="13"/>
        <v>96740</v>
      </c>
      <c r="B106" s="28">
        <f t="shared" ref="B106:I106" si="34">B40/B$10</f>
        <v>2.9443602511366098E-3</v>
      </c>
      <c r="C106" s="28">
        <f t="shared" si="34"/>
        <v>2.6036823507532081E-3</v>
      </c>
      <c r="D106" s="28">
        <f t="shared" si="34"/>
        <v>1.5105526928778147E-3</v>
      </c>
      <c r="E106" s="28">
        <f t="shared" si="34"/>
        <v>4.4023741877408651E-3</v>
      </c>
      <c r="F106" s="28">
        <f t="shared" si="34"/>
        <v>3.0921715603042478E-3</v>
      </c>
      <c r="G106" s="28">
        <f t="shared" si="34"/>
        <v>3.2416889334979044E-3</v>
      </c>
      <c r="H106" s="28">
        <f t="shared" si="34"/>
        <v>5.4370499966354888E-3</v>
      </c>
      <c r="I106" s="28">
        <f t="shared" si="34"/>
        <v>1.0817596623841448E-3</v>
      </c>
      <c r="J106" s="28">
        <f t="shared" ref="J106:K106" si="35">J40/J$10</f>
        <v>0</v>
      </c>
      <c r="K106" s="28">
        <f t="shared" si="35"/>
        <v>6.5112644875634851E-4</v>
      </c>
    </row>
    <row r="107" spans="1:11" x14ac:dyDescent="0.25">
      <c r="A107" s="11" t="str">
        <f t="shared" si="13"/>
        <v>96743</v>
      </c>
      <c r="B107" s="28">
        <f t="shared" ref="B107:I107" si="36">B41/B$10</f>
        <v>1.4721801255683049E-3</v>
      </c>
      <c r="C107" s="28">
        <f t="shared" si="36"/>
        <v>5.8654382626857984E-4</v>
      </c>
      <c r="D107" s="28">
        <f t="shared" si="36"/>
        <v>6.6351379967530179E-4</v>
      </c>
      <c r="E107" s="28">
        <f t="shared" si="36"/>
        <v>8.0171031533939074E-4</v>
      </c>
      <c r="F107" s="28">
        <f t="shared" si="36"/>
        <v>1.5736944547976974E-3</v>
      </c>
      <c r="G107" s="28">
        <f t="shared" si="36"/>
        <v>1.2071561300473369E-3</v>
      </c>
      <c r="H107" s="28">
        <f t="shared" si="36"/>
        <v>1.0362694300518134E-3</v>
      </c>
      <c r="I107" s="28">
        <f t="shared" si="36"/>
        <v>3.7394161168834638E-4</v>
      </c>
      <c r="J107" s="28">
        <f t="shared" ref="J107:K107" si="37">J41/J$10</f>
        <v>0</v>
      </c>
      <c r="K107" s="28">
        <f t="shared" si="37"/>
        <v>1.3022528975126969E-5</v>
      </c>
    </row>
    <row r="108" spans="1:11" x14ac:dyDescent="0.25">
      <c r="A108" s="11" t="str">
        <f t="shared" si="13"/>
        <v>96755</v>
      </c>
      <c r="B108" s="28">
        <f t="shared" ref="B108:I108" si="38">B42/B$10</f>
        <v>1.8763080031752904E-4</v>
      </c>
      <c r="C108" s="28">
        <f t="shared" si="38"/>
        <v>7.1529734910802419E-5</v>
      </c>
      <c r="D108" s="28">
        <f t="shared" si="38"/>
        <v>1.2705583398037694E-4</v>
      </c>
      <c r="E108" s="28">
        <f t="shared" si="38"/>
        <v>1.4065093251568257E-4</v>
      </c>
      <c r="F108" s="28">
        <f t="shared" si="38"/>
        <v>3.0369542110131006E-4</v>
      </c>
      <c r="G108" s="28">
        <f t="shared" si="38"/>
        <v>1.4919907225304164E-4</v>
      </c>
      <c r="H108" s="28">
        <f t="shared" si="38"/>
        <v>2.6916089092254896E-4</v>
      </c>
      <c r="I108" s="28">
        <f t="shared" si="38"/>
        <v>6.6775287801490427E-5</v>
      </c>
      <c r="J108" s="28">
        <f t="shared" ref="J108:K108" si="39">J42/J$10</f>
        <v>1.3054319021448246E-5</v>
      </c>
      <c r="K108" s="28">
        <f t="shared" si="39"/>
        <v>3.490037765334028E-3</v>
      </c>
    </row>
    <row r="109" spans="1:11" x14ac:dyDescent="0.25">
      <c r="A109" s="11" t="str">
        <f t="shared" si="13"/>
        <v>96709</v>
      </c>
      <c r="B109" s="28">
        <f t="shared" ref="B109:I109" si="40">B43/B$10</f>
        <v>2.8866276971927545E-5</v>
      </c>
      <c r="C109" s="28">
        <f t="shared" si="40"/>
        <v>0</v>
      </c>
      <c r="D109" s="28">
        <f t="shared" si="40"/>
        <v>2.8234629773417095E-5</v>
      </c>
      <c r="E109" s="28">
        <f t="shared" si="40"/>
        <v>1.4065093251568258E-5</v>
      </c>
      <c r="F109" s="28">
        <f t="shared" si="40"/>
        <v>1.380433732278682E-5</v>
      </c>
      <c r="G109" s="28">
        <f t="shared" si="40"/>
        <v>1.3563552023003784E-5</v>
      </c>
      <c r="H109" s="28">
        <f t="shared" si="40"/>
        <v>0</v>
      </c>
      <c r="I109" s="28">
        <f t="shared" si="40"/>
        <v>0</v>
      </c>
      <c r="J109" s="28">
        <f t="shared" ref="J109:K109" si="41">J43/J$10</f>
        <v>0</v>
      </c>
      <c r="K109" s="28">
        <f t="shared" si="41"/>
        <v>8.5948691235837994E-4</v>
      </c>
    </row>
    <row r="110" spans="1:11" x14ac:dyDescent="0.25">
      <c r="A110" s="11" t="str">
        <f t="shared" si="13"/>
        <v>96749</v>
      </c>
      <c r="B110" s="28">
        <f t="shared" ref="B110:I110" si="42">B44/B$10</f>
        <v>2.2371364653243847E-3</v>
      </c>
      <c r="C110" s="28">
        <f t="shared" si="42"/>
        <v>1.6881017438949372E-3</v>
      </c>
      <c r="D110" s="28">
        <f t="shared" si="42"/>
        <v>1.2846756546904779E-3</v>
      </c>
      <c r="E110" s="28">
        <f t="shared" si="42"/>
        <v>1.3924442319052574E-3</v>
      </c>
      <c r="F110" s="28">
        <f t="shared" si="42"/>
        <v>1.8359768639306471E-3</v>
      </c>
      <c r="G110" s="28">
        <f t="shared" si="42"/>
        <v>7.7312246531121567E-4</v>
      </c>
      <c r="H110" s="28">
        <f t="shared" si="42"/>
        <v>1.440010766435637E-3</v>
      </c>
      <c r="I110" s="28">
        <f t="shared" si="42"/>
        <v>4.6742701461043295E-4</v>
      </c>
      <c r="J110" s="28">
        <f t="shared" ref="J110:K110" si="43">J44/J$10</f>
        <v>1.3054319021448246E-5</v>
      </c>
      <c r="K110" s="28">
        <f t="shared" si="43"/>
        <v>1.5496809480401094E-3</v>
      </c>
    </row>
    <row r="111" spans="1:11" x14ac:dyDescent="0.25">
      <c r="A111" s="11" t="str">
        <f t="shared" si="13"/>
        <v>96750</v>
      </c>
      <c r="B111" s="28">
        <f t="shared" ref="B111:I111" si="44">B45/B$10</f>
        <v>3.0309590820523923E-4</v>
      </c>
      <c r="C111" s="28">
        <f t="shared" si="44"/>
        <v>1.4305946982160484E-4</v>
      </c>
      <c r="D111" s="28">
        <f t="shared" si="44"/>
        <v>8.4703889320251289E-5</v>
      </c>
      <c r="E111" s="28">
        <f t="shared" si="44"/>
        <v>4.6414807730175251E-4</v>
      </c>
      <c r="F111" s="28">
        <f t="shared" si="44"/>
        <v>1.5184771055065503E-4</v>
      </c>
      <c r="G111" s="28">
        <f t="shared" si="44"/>
        <v>2.7127104046007568E-4</v>
      </c>
      <c r="H111" s="28">
        <f t="shared" si="44"/>
        <v>2.2878675728416661E-4</v>
      </c>
      <c r="I111" s="28">
        <f t="shared" si="44"/>
        <v>1.6026069072357701E-4</v>
      </c>
      <c r="J111" s="28">
        <f t="shared" ref="J111:K111" si="45">J45/J$10</f>
        <v>2.6108638042896493E-5</v>
      </c>
      <c r="K111" s="28">
        <f t="shared" si="45"/>
        <v>2.0836046360203151E-4</v>
      </c>
    </row>
    <row r="112" spans="1:11" x14ac:dyDescent="0.25">
      <c r="A112" s="11" t="str">
        <f t="shared" si="13"/>
        <v>96739</v>
      </c>
      <c r="B112" s="28">
        <f t="shared" ref="B112:I112" si="46">B46/B$10</f>
        <v>0</v>
      </c>
      <c r="C112" s="28">
        <f t="shared" si="46"/>
        <v>0</v>
      </c>
      <c r="D112" s="28">
        <f t="shared" si="46"/>
        <v>0</v>
      </c>
      <c r="E112" s="28">
        <f t="shared" si="46"/>
        <v>0</v>
      </c>
      <c r="F112" s="28">
        <f t="shared" si="46"/>
        <v>0</v>
      </c>
      <c r="G112" s="28">
        <f t="shared" si="46"/>
        <v>1.3563552023003784E-5</v>
      </c>
      <c r="H112" s="28">
        <f t="shared" si="46"/>
        <v>1.3458044546127448E-5</v>
      </c>
      <c r="I112" s="28">
        <f t="shared" si="46"/>
        <v>0</v>
      </c>
      <c r="J112" s="28">
        <f t="shared" ref="J112:K112" si="47">J46/J$10</f>
        <v>0</v>
      </c>
      <c r="K112" s="28">
        <f t="shared" si="47"/>
        <v>1.4324781872639668E-4</v>
      </c>
    </row>
    <row r="113" spans="1:11" x14ac:dyDescent="0.25">
      <c r="A113" s="11" t="str">
        <f t="shared" si="13"/>
        <v>96760</v>
      </c>
      <c r="B113" s="28">
        <f t="shared" ref="B113:I113" si="48">B47/B$10</f>
        <v>3.4639532366313052E-4</v>
      </c>
      <c r="C113" s="28">
        <f t="shared" si="48"/>
        <v>8.5835681892962906E-5</v>
      </c>
      <c r="D113" s="28">
        <f t="shared" si="48"/>
        <v>1.8352509352721112E-4</v>
      </c>
      <c r="E113" s="28">
        <f t="shared" si="48"/>
        <v>2.953669582829334E-4</v>
      </c>
      <c r="F113" s="28">
        <f t="shared" si="48"/>
        <v>2.898910837785232E-4</v>
      </c>
      <c r="G113" s="28">
        <f t="shared" si="48"/>
        <v>9.4944864161026487E-5</v>
      </c>
      <c r="H113" s="28">
        <f t="shared" si="48"/>
        <v>3.3645111365318618E-4</v>
      </c>
      <c r="I113" s="28">
        <f t="shared" si="48"/>
        <v>4.0065172680894252E-5</v>
      </c>
      <c r="J113" s="28">
        <f t="shared" ref="J113:K113" si="49">J47/J$10</f>
        <v>1.3054319021448246E-5</v>
      </c>
      <c r="K113" s="28">
        <f t="shared" si="49"/>
        <v>2.0836046360203151E-4</v>
      </c>
    </row>
    <row r="114" spans="1:11" x14ac:dyDescent="0.25">
      <c r="A114" s="11" t="str">
        <f t="shared" si="13"/>
        <v>96764</v>
      </c>
      <c r="B114" s="28">
        <f t="shared" ref="B114:I114" si="50">B48/B$10</f>
        <v>5.773255394385509E-5</v>
      </c>
      <c r="C114" s="28">
        <f t="shared" si="50"/>
        <v>2.861189396432097E-5</v>
      </c>
      <c r="D114" s="28">
        <f t="shared" si="50"/>
        <v>5.6469259546834191E-5</v>
      </c>
      <c r="E114" s="28">
        <f t="shared" si="50"/>
        <v>4.2195279754704772E-5</v>
      </c>
      <c r="F114" s="28">
        <f t="shared" si="50"/>
        <v>5.5217349291147279E-5</v>
      </c>
      <c r="G114" s="28">
        <f t="shared" si="50"/>
        <v>0</v>
      </c>
      <c r="H114" s="28">
        <f t="shared" si="50"/>
        <v>1.3458044546127448E-5</v>
      </c>
      <c r="I114" s="28">
        <f t="shared" si="50"/>
        <v>0</v>
      </c>
      <c r="J114" s="28">
        <f t="shared" ref="J114:K114" si="51">J48/J$10</f>
        <v>0</v>
      </c>
      <c r="K114" s="28">
        <f t="shared" si="51"/>
        <v>5.2090115900507878E-5</v>
      </c>
    </row>
    <row r="115" spans="1:11" x14ac:dyDescent="0.25">
      <c r="A115" s="11" t="str">
        <f t="shared" si="13"/>
        <v>96771</v>
      </c>
      <c r="B115" s="28">
        <f t="shared" ref="B115:I115" si="52">B49/B$10</f>
        <v>7.6495633975607995E-4</v>
      </c>
      <c r="C115" s="28">
        <f t="shared" si="52"/>
        <v>4.0056651550049357E-4</v>
      </c>
      <c r="D115" s="28">
        <f t="shared" si="52"/>
        <v>6.0704454012846761E-4</v>
      </c>
      <c r="E115" s="28">
        <f t="shared" si="52"/>
        <v>5.9073391656586679E-4</v>
      </c>
      <c r="F115" s="28">
        <f t="shared" si="52"/>
        <v>9.5249927527229052E-4</v>
      </c>
      <c r="G115" s="28">
        <f t="shared" si="52"/>
        <v>4.2047011271311731E-4</v>
      </c>
      <c r="H115" s="28">
        <f t="shared" si="52"/>
        <v>3.6336720274544106E-4</v>
      </c>
      <c r="I115" s="28">
        <f t="shared" si="52"/>
        <v>2.2703597852506745E-4</v>
      </c>
      <c r="J115" s="28">
        <f t="shared" ref="J115:K115" si="53">J49/J$10</f>
        <v>2.6108638042896493E-5</v>
      </c>
      <c r="K115" s="28">
        <f t="shared" si="53"/>
        <v>7.4228415158223728E-4</v>
      </c>
    </row>
    <row r="116" spans="1:11" x14ac:dyDescent="0.25">
      <c r="A116" s="11" t="str">
        <f t="shared" si="13"/>
        <v>96772</v>
      </c>
      <c r="B116" s="28">
        <f t="shared" ref="B116:I116" si="54">B50/B$10</f>
        <v>2.7422963123331168E-4</v>
      </c>
      <c r="C116" s="28">
        <f t="shared" si="54"/>
        <v>2.1458920473240727E-4</v>
      </c>
      <c r="D116" s="28">
        <f t="shared" si="54"/>
        <v>1.5529046375379403E-4</v>
      </c>
      <c r="E116" s="28">
        <f t="shared" si="54"/>
        <v>1.8284621227038735E-4</v>
      </c>
      <c r="F116" s="28">
        <f t="shared" si="54"/>
        <v>1.1043469858229456E-4</v>
      </c>
      <c r="G116" s="28">
        <f t="shared" si="54"/>
        <v>2.0345328034505677E-4</v>
      </c>
      <c r="H116" s="28">
        <f t="shared" si="54"/>
        <v>3.095350245609313E-4</v>
      </c>
      <c r="I116" s="28">
        <f t="shared" si="54"/>
        <v>1.2019551804268276E-4</v>
      </c>
      <c r="J116" s="28">
        <f t="shared" ref="J116:K116" si="55">J50/J$10</f>
        <v>0</v>
      </c>
      <c r="K116" s="28">
        <f t="shared" si="55"/>
        <v>9.1157702825888791E-5</v>
      </c>
    </row>
    <row r="117" spans="1:11" x14ac:dyDescent="0.25">
      <c r="A117" s="11" t="str">
        <f t="shared" si="13"/>
        <v>96773</v>
      </c>
      <c r="B117" s="28">
        <f t="shared" ref="B117:I117" si="56">B51/B$10</f>
        <v>1.4433138485963772E-5</v>
      </c>
      <c r="C117" s="28">
        <f t="shared" si="56"/>
        <v>2.861189396432097E-5</v>
      </c>
      <c r="D117" s="28">
        <f t="shared" si="56"/>
        <v>0</v>
      </c>
      <c r="E117" s="28">
        <f t="shared" si="56"/>
        <v>1.4065093251568258E-5</v>
      </c>
      <c r="F117" s="28">
        <f t="shared" si="56"/>
        <v>0</v>
      </c>
      <c r="G117" s="28">
        <f t="shared" si="56"/>
        <v>1.3563552023003784E-5</v>
      </c>
      <c r="H117" s="28">
        <f t="shared" si="56"/>
        <v>0</v>
      </c>
      <c r="I117" s="28">
        <f t="shared" si="56"/>
        <v>0</v>
      </c>
      <c r="J117" s="28">
        <f t="shared" ref="J117:K117" si="57">J51/J$10</f>
        <v>0</v>
      </c>
      <c r="K117" s="28">
        <f t="shared" si="57"/>
        <v>0</v>
      </c>
    </row>
    <row r="118" spans="1:11" x14ac:dyDescent="0.25">
      <c r="A118" s="11" t="str">
        <f t="shared" si="13"/>
        <v>96737</v>
      </c>
      <c r="B118" s="28">
        <f t="shared" ref="B118:I118" si="58">B52/B$10</f>
        <v>5.3402612398065956E-4</v>
      </c>
      <c r="C118" s="28">
        <f t="shared" si="58"/>
        <v>2.2889515171456776E-4</v>
      </c>
      <c r="D118" s="28">
        <f t="shared" si="58"/>
        <v>1.6940777864050258E-4</v>
      </c>
      <c r="E118" s="28">
        <f t="shared" si="58"/>
        <v>3.9382261104391121E-4</v>
      </c>
      <c r="F118" s="28">
        <f t="shared" si="58"/>
        <v>3.5891277039245732E-4</v>
      </c>
      <c r="G118" s="28">
        <f t="shared" si="58"/>
        <v>2.0345328034505677E-4</v>
      </c>
      <c r="H118" s="28">
        <f t="shared" si="58"/>
        <v>4.5757351456833322E-4</v>
      </c>
      <c r="I118" s="28">
        <f t="shared" si="58"/>
        <v>9.3485402922086595E-5</v>
      </c>
      <c r="J118" s="28">
        <f t="shared" ref="J118:K118" si="59">J52/J$10</f>
        <v>0</v>
      </c>
      <c r="K118" s="28">
        <f t="shared" si="59"/>
        <v>2.6045057950253939E-5</v>
      </c>
    </row>
    <row r="119" spans="1:11" x14ac:dyDescent="0.25">
      <c r="A119" s="11" t="str">
        <f t="shared" si="13"/>
        <v>96774</v>
      </c>
      <c r="B119" s="28">
        <f t="shared" ref="B119:I119" si="60">B53/B$10</f>
        <v>1.4433138485963772E-5</v>
      </c>
      <c r="C119" s="28">
        <f t="shared" si="60"/>
        <v>1.4305946982160485E-5</v>
      </c>
      <c r="D119" s="28">
        <f t="shared" si="60"/>
        <v>1.4117314886708548E-5</v>
      </c>
      <c r="E119" s="28">
        <f t="shared" si="60"/>
        <v>1.4065093251568258E-5</v>
      </c>
      <c r="F119" s="28">
        <f t="shared" si="60"/>
        <v>4.1413011968360457E-5</v>
      </c>
      <c r="G119" s="28">
        <f t="shared" si="60"/>
        <v>0</v>
      </c>
      <c r="H119" s="28">
        <f t="shared" si="60"/>
        <v>5.3832178184509793E-5</v>
      </c>
      <c r="I119" s="28">
        <f t="shared" si="60"/>
        <v>0</v>
      </c>
      <c r="J119" s="28">
        <f t="shared" ref="J119:K119" si="61">J53/J$10</f>
        <v>0</v>
      </c>
      <c r="K119" s="28">
        <f t="shared" si="61"/>
        <v>1.3022528975126969E-5</v>
      </c>
    </row>
    <row r="120" spans="1:11" x14ac:dyDescent="0.25">
      <c r="A120" s="11" t="str">
        <f t="shared" si="13"/>
        <v>96776</v>
      </c>
      <c r="B120" s="28">
        <f t="shared" ref="B120:I120" si="62">B54/B$10</f>
        <v>2.0206393880349281E-4</v>
      </c>
      <c r="C120" s="28">
        <f t="shared" si="62"/>
        <v>1.0014162887512339E-4</v>
      </c>
      <c r="D120" s="28">
        <f t="shared" si="62"/>
        <v>8.4703889320251289E-5</v>
      </c>
      <c r="E120" s="28">
        <f t="shared" si="62"/>
        <v>5.6260373006273032E-5</v>
      </c>
      <c r="F120" s="28">
        <f t="shared" si="62"/>
        <v>1.2423903590508137E-4</v>
      </c>
      <c r="G120" s="28">
        <f t="shared" si="62"/>
        <v>1.3563552023003784E-4</v>
      </c>
      <c r="H120" s="28">
        <f t="shared" si="62"/>
        <v>1.2112240091514702E-4</v>
      </c>
      <c r="I120" s="28">
        <f t="shared" si="62"/>
        <v>1.3355057560298084E-5</v>
      </c>
      <c r="J120" s="28">
        <f t="shared" ref="J120:K120" si="63">J54/J$10</f>
        <v>0</v>
      </c>
      <c r="K120" s="28">
        <f t="shared" si="63"/>
        <v>9.1157702825888791E-5</v>
      </c>
    </row>
    <row r="121" spans="1:11" x14ac:dyDescent="0.25">
      <c r="A121" s="11" t="str">
        <f t="shared" si="13"/>
        <v>96777</v>
      </c>
      <c r="B121" s="28">
        <f t="shared" ref="B121:I121" si="64">B55/B$10</f>
        <v>1.2989824637367397E-4</v>
      </c>
      <c r="C121" s="28">
        <f t="shared" si="64"/>
        <v>7.1529734910802419E-5</v>
      </c>
      <c r="D121" s="28">
        <f t="shared" si="64"/>
        <v>1.8352509352721112E-4</v>
      </c>
      <c r="E121" s="28">
        <f t="shared" si="64"/>
        <v>8.4390559509409544E-5</v>
      </c>
      <c r="F121" s="28">
        <f t="shared" si="64"/>
        <v>1.380433732278682E-5</v>
      </c>
      <c r="G121" s="28">
        <f t="shared" si="64"/>
        <v>9.4944864161026487E-5</v>
      </c>
      <c r="H121" s="28">
        <f t="shared" si="64"/>
        <v>8.0748267276764692E-5</v>
      </c>
      <c r="I121" s="28">
        <f t="shared" si="64"/>
        <v>4.0065172680894252E-5</v>
      </c>
      <c r="J121" s="28">
        <f t="shared" ref="J121:K121" si="65">J55/J$10</f>
        <v>0</v>
      </c>
      <c r="K121" s="28">
        <f t="shared" si="65"/>
        <v>7.8135173850761813E-5</v>
      </c>
    </row>
    <row r="122" spans="1:11" x14ac:dyDescent="0.25">
      <c r="A122" s="11" t="str">
        <f t="shared" si="13"/>
        <v>96778</v>
      </c>
      <c r="B122" s="28">
        <f t="shared" ref="B122:I122" si="66">B56/B$10</f>
        <v>2.0495056650068556E-3</v>
      </c>
      <c r="C122" s="28">
        <f t="shared" si="66"/>
        <v>1.416288751233888E-3</v>
      </c>
      <c r="D122" s="28">
        <f t="shared" si="66"/>
        <v>1.9340721394790711E-3</v>
      </c>
      <c r="E122" s="28">
        <f t="shared" si="66"/>
        <v>1.6737460969366226E-3</v>
      </c>
      <c r="F122" s="28">
        <f t="shared" si="66"/>
        <v>1.5874987921204843E-3</v>
      </c>
      <c r="G122" s="28">
        <f t="shared" si="66"/>
        <v>8.1381312138022709E-4</v>
      </c>
      <c r="H122" s="28">
        <f t="shared" si="66"/>
        <v>1.6957136128120584E-3</v>
      </c>
      <c r="I122" s="28">
        <f t="shared" si="66"/>
        <v>3.7394161168834638E-4</v>
      </c>
      <c r="J122" s="28">
        <f t="shared" ref="J122:K122" si="67">J56/J$10</f>
        <v>1.0443455217158597E-4</v>
      </c>
      <c r="K122" s="28">
        <f t="shared" si="67"/>
        <v>1.7580414116421408E-3</v>
      </c>
    </row>
    <row r="123" spans="1:11" x14ac:dyDescent="0.25">
      <c r="A123" s="11" t="str">
        <f t="shared" si="13"/>
        <v>96780</v>
      </c>
      <c r="B123" s="28">
        <f t="shared" ref="B123:I123" si="68">B57/B$10</f>
        <v>5.773255394385509E-5</v>
      </c>
      <c r="C123" s="28">
        <f t="shared" si="68"/>
        <v>5.7223787928641939E-5</v>
      </c>
      <c r="D123" s="28">
        <f t="shared" si="68"/>
        <v>1.4117314886708548E-5</v>
      </c>
      <c r="E123" s="28">
        <f t="shared" si="68"/>
        <v>2.8130186503136516E-5</v>
      </c>
      <c r="F123" s="28">
        <f t="shared" si="68"/>
        <v>2.7608674645573639E-5</v>
      </c>
      <c r="G123" s="28">
        <f t="shared" si="68"/>
        <v>1.3563552023003784E-5</v>
      </c>
      <c r="H123" s="28">
        <f t="shared" si="68"/>
        <v>6.7290222730637239E-5</v>
      </c>
      <c r="I123" s="28">
        <f t="shared" si="68"/>
        <v>0</v>
      </c>
      <c r="J123" s="28">
        <f t="shared" ref="J123:K123" si="69">J57/J$10</f>
        <v>0</v>
      </c>
      <c r="K123" s="28">
        <f t="shared" si="69"/>
        <v>6.5112644875634849E-5</v>
      </c>
    </row>
    <row r="124" spans="1:11" x14ac:dyDescent="0.25">
      <c r="A124" s="11" t="str">
        <f t="shared" si="13"/>
        <v>96781</v>
      </c>
      <c r="B124" s="28">
        <f t="shared" ref="B124:I124" si="70">B58/B$10</f>
        <v>7.216569242981887E-5</v>
      </c>
      <c r="C124" s="28">
        <f t="shared" si="70"/>
        <v>8.5835681892962906E-5</v>
      </c>
      <c r="D124" s="28">
        <f t="shared" si="70"/>
        <v>9.8821204206959835E-5</v>
      </c>
      <c r="E124" s="28">
        <f t="shared" si="70"/>
        <v>1.8284621227038735E-4</v>
      </c>
      <c r="F124" s="28">
        <f t="shared" si="70"/>
        <v>2.0706505984180229E-4</v>
      </c>
      <c r="G124" s="28">
        <f t="shared" si="70"/>
        <v>2.7127104046007568E-5</v>
      </c>
      <c r="H124" s="28">
        <f t="shared" si="70"/>
        <v>6.7290222730637239E-5</v>
      </c>
      <c r="I124" s="28">
        <f t="shared" si="70"/>
        <v>0</v>
      </c>
      <c r="J124" s="28">
        <f t="shared" ref="J124:K124" si="71">J58/J$10</f>
        <v>0</v>
      </c>
      <c r="K124" s="28">
        <f t="shared" si="71"/>
        <v>1.0418023180101576E-4</v>
      </c>
    </row>
    <row r="125" spans="1:11" x14ac:dyDescent="0.25">
      <c r="A125" s="11" t="str">
        <f t="shared" si="13"/>
        <v>96783</v>
      </c>
      <c r="B125" s="28">
        <f t="shared" ref="B125:I125" si="72">B59/B$10</f>
        <v>2.1649707728945658E-4</v>
      </c>
      <c r="C125" s="28">
        <f t="shared" si="72"/>
        <v>2.575070456788887E-4</v>
      </c>
      <c r="D125" s="28">
        <f t="shared" si="72"/>
        <v>4.2351944660125643E-4</v>
      </c>
      <c r="E125" s="28">
        <f t="shared" si="72"/>
        <v>3.7975751779234295E-4</v>
      </c>
      <c r="F125" s="28">
        <f t="shared" si="72"/>
        <v>3.5891277039245732E-4</v>
      </c>
      <c r="G125" s="28">
        <f t="shared" si="72"/>
        <v>1.6276262427604541E-4</v>
      </c>
      <c r="H125" s="28">
        <f t="shared" si="72"/>
        <v>2.8261893546867642E-4</v>
      </c>
      <c r="I125" s="28">
        <f t="shared" si="72"/>
        <v>6.6775287801490427E-5</v>
      </c>
      <c r="J125" s="28">
        <f t="shared" ref="J125:K125" si="73">J59/J$10</f>
        <v>0</v>
      </c>
      <c r="K125" s="28">
        <f t="shared" si="73"/>
        <v>2.8649563745279335E-4</v>
      </c>
    </row>
    <row r="126" spans="1:11" x14ac:dyDescent="0.25">
      <c r="A126" s="11" t="str">
        <f t="shared" si="13"/>
        <v>96785</v>
      </c>
      <c r="B126" s="28">
        <f t="shared" ref="B126:I126" si="74">B60/B$10</f>
        <v>3.0309590820523923E-4</v>
      </c>
      <c r="C126" s="28">
        <f t="shared" si="74"/>
        <v>1.2875352283944435E-4</v>
      </c>
      <c r="D126" s="28">
        <f t="shared" si="74"/>
        <v>1.8352509352721112E-4</v>
      </c>
      <c r="E126" s="28">
        <f t="shared" si="74"/>
        <v>2.3910658527666039E-4</v>
      </c>
      <c r="F126" s="28">
        <f t="shared" si="74"/>
        <v>2.4847807181016274E-4</v>
      </c>
      <c r="G126" s="28">
        <f t="shared" si="74"/>
        <v>4.0690656069011352E-5</v>
      </c>
      <c r="H126" s="28">
        <f t="shared" si="74"/>
        <v>1.2112240091514702E-4</v>
      </c>
      <c r="I126" s="28">
        <f t="shared" si="74"/>
        <v>5.3420230241192336E-5</v>
      </c>
      <c r="J126" s="28">
        <f t="shared" ref="J126:K126" si="75">J60/J$10</f>
        <v>0</v>
      </c>
      <c r="K126" s="28">
        <f t="shared" si="75"/>
        <v>2.0836046360203151E-4</v>
      </c>
    </row>
    <row r="127" spans="1:11" ht="15.75" thickBot="1" x14ac:dyDescent="0.3">
      <c r="A127" s="11" t="str">
        <f t="shared" si="13"/>
        <v>96738</v>
      </c>
      <c r="B127" s="28">
        <f t="shared" ref="B127:I127" si="76">B61/B$10</f>
        <v>1.1835173558490293E-3</v>
      </c>
      <c r="C127" s="28">
        <f t="shared" si="76"/>
        <v>5.1501409135777741E-4</v>
      </c>
      <c r="D127" s="28">
        <f t="shared" si="76"/>
        <v>5.7880991035505047E-4</v>
      </c>
      <c r="E127" s="28">
        <f t="shared" si="76"/>
        <v>6.0479900981743511E-4</v>
      </c>
      <c r="F127" s="28">
        <f t="shared" si="76"/>
        <v>1.1595643351140928E-3</v>
      </c>
      <c r="G127" s="28">
        <f t="shared" si="76"/>
        <v>6.7817760115018917E-4</v>
      </c>
      <c r="H127" s="28">
        <f t="shared" si="76"/>
        <v>7.4019245003700959E-4</v>
      </c>
      <c r="I127" s="28">
        <f t="shared" si="76"/>
        <v>3.4723149656775023E-4</v>
      </c>
      <c r="J127" s="28">
        <f t="shared" ref="J127:K127" si="77">J61/J$10</f>
        <v>0</v>
      </c>
      <c r="K127" s="28">
        <f t="shared" si="77"/>
        <v>0</v>
      </c>
    </row>
    <row r="128" spans="1:11" ht="15.75" thickTop="1" x14ac:dyDescent="0.25">
      <c r="A128" s="26" t="str">
        <f t="shared" si="13"/>
        <v>Total</v>
      </c>
      <c r="B128" s="33">
        <f t="shared" ref="B128:I128" si="78">B62/B$10</f>
        <v>1.8200187630800318E-2</v>
      </c>
      <c r="C128" s="33">
        <f t="shared" si="78"/>
        <v>1.268937497317635E-2</v>
      </c>
      <c r="D128" s="33">
        <f t="shared" si="78"/>
        <v>1.1999717653702266E-2</v>
      </c>
      <c r="E128" s="33">
        <f t="shared" si="78"/>
        <v>1.8172100481026188E-2</v>
      </c>
      <c r="F128" s="33">
        <f t="shared" si="78"/>
        <v>1.7448682376002542E-2</v>
      </c>
      <c r="G128" s="33">
        <f t="shared" si="78"/>
        <v>1.1244184627070138E-2</v>
      </c>
      <c r="H128" s="33">
        <f t="shared" si="78"/>
        <v>1.6728349370836417E-2</v>
      </c>
      <c r="I128" s="34">
        <f t="shared" si="78"/>
        <v>4.2602633617350892E-3</v>
      </c>
      <c r="J128" s="34">
        <f t="shared" ref="J128:K128" si="79">J62/J$10</f>
        <v>2.2192342336462017E-4</v>
      </c>
      <c r="K128" s="34">
        <f t="shared" si="79"/>
        <v>1.4832660502669619E-2</v>
      </c>
    </row>
    <row r="129" spans="1:11" x14ac:dyDescent="0.25">
      <c r="B129" s="3"/>
      <c r="C129" s="3"/>
      <c r="D129" s="3"/>
      <c r="E129" s="3"/>
      <c r="F129" s="3"/>
      <c r="G129" s="3"/>
      <c r="H129" s="3"/>
      <c r="I129" s="3"/>
    </row>
    <row r="130" spans="1:11" ht="15.75" x14ac:dyDescent="0.25">
      <c r="A130" s="20" t="s">
        <v>79</v>
      </c>
      <c r="B130" s="45" t="s">
        <v>82</v>
      </c>
      <c r="C130" s="45"/>
      <c r="D130" s="45"/>
      <c r="E130" s="45"/>
      <c r="F130" s="45"/>
      <c r="G130" s="45"/>
      <c r="H130" s="45"/>
      <c r="I130" s="46"/>
    </row>
    <row r="131" spans="1:11" ht="15.75" x14ac:dyDescent="0.25">
      <c r="A131" s="5" t="s">
        <v>1</v>
      </c>
      <c r="B131" s="5">
        <v>2013</v>
      </c>
      <c r="C131" s="5">
        <v>2014</v>
      </c>
      <c r="D131" s="5">
        <v>2015</v>
      </c>
      <c r="E131" s="5">
        <v>2016</v>
      </c>
      <c r="F131" s="5">
        <v>2017</v>
      </c>
      <c r="G131" s="5">
        <v>2018</v>
      </c>
      <c r="H131" s="5">
        <v>2019</v>
      </c>
      <c r="I131" s="6">
        <v>2020</v>
      </c>
      <c r="J131" s="39">
        <v>2021</v>
      </c>
      <c r="K131" s="39">
        <v>2022</v>
      </c>
    </row>
    <row r="132" spans="1:11" x14ac:dyDescent="0.25">
      <c r="A132" s="11" t="str">
        <f>$A66</f>
        <v>96704</v>
      </c>
      <c r="B132" s="28">
        <f>B66/B$14</f>
        <v>7.4895146794487719E-5</v>
      </c>
      <c r="C132" s="28">
        <f t="shared" ref="C132:I132" si="80">C66/C$14</f>
        <v>7.3964497041420119E-5</v>
      </c>
      <c r="D132" s="28">
        <f t="shared" si="80"/>
        <v>2.226510316164465E-4</v>
      </c>
      <c r="E132" s="28">
        <f t="shared" si="80"/>
        <v>2.1534706769076162E-4</v>
      </c>
      <c r="F132" s="28">
        <f t="shared" si="80"/>
        <v>3.7080984870958172E-4</v>
      </c>
      <c r="G132" s="28">
        <f t="shared" si="80"/>
        <v>2.493558307705095E-4</v>
      </c>
      <c r="H132" s="28">
        <f t="shared" si="80"/>
        <v>5.7045065601825438E-4</v>
      </c>
      <c r="I132" s="28">
        <f t="shared" si="80"/>
        <v>0</v>
      </c>
      <c r="J132" s="28">
        <f t="shared" ref="J132:K132" si="81">J66/J$14</f>
        <v>0</v>
      </c>
      <c r="K132" s="28">
        <f t="shared" si="81"/>
        <v>2.6080153003564288E-4</v>
      </c>
    </row>
    <row r="133" spans="1:11" x14ac:dyDescent="0.25">
      <c r="A133" s="11" t="str">
        <f t="shared" ref="A133:A156" si="82">$A67</f>
        <v>96710</v>
      </c>
      <c r="B133" s="28">
        <f t="shared" ref="B133:I133" si="83">B67/B$14</f>
        <v>2.2468544038346314E-4</v>
      </c>
      <c r="C133" s="28">
        <f t="shared" si="83"/>
        <v>0</v>
      </c>
      <c r="D133" s="28">
        <f t="shared" si="83"/>
        <v>7.4217010538815491E-5</v>
      </c>
      <c r="E133" s="28">
        <f t="shared" si="83"/>
        <v>0</v>
      </c>
      <c r="F133" s="28">
        <f t="shared" si="83"/>
        <v>0</v>
      </c>
      <c r="G133" s="28">
        <f t="shared" si="83"/>
        <v>0</v>
      </c>
      <c r="H133" s="28">
        <f t="shared" si="83"/>
        <v>0</v>
      </c>
      <c r="I133" s="28">
        <f t="shared" si="83"/>
        <v>0</v>
      </c>
      <c r="J133" s="28">
        <f t="shared" ref="J133:K133" si="84">J67/J$14</f>
        <v>0</v>
      </c>
      <c r="K133" s="28">
        <f t="shared" si="84"/>
        <v>0</v>
      </c>
    </row>
    <row r="134" spans="1:11" x14ac:dyDescent="0.25">
      <c r="A134" s="11" t="str">
        <f t="shared" si="82"/>
        <v>96719</v>
      </c>
      <c r="B134" s="28">
        <f t="shared" ref="B134:I134" si="85">B68/B$14</f>
        <v>2.9958058717795088E-4</v>
      </c>
      <c r="C134" s="28">
        <f t="shared" si="85"/>
        <v>0</v>
      </c>
      <c r="D134" s="28">
        <f t="shared" si="85"/>
        <v>0</v>
      </c>
      <c r="E134" s="28">
        <f t="shared" si="85"/>
        <v>7.1782355896920534E-5</v>
      </c>
      <c r="F134" s="28">
        <f t="shared" si="85"/>
        <v>7.4161969741916349E-5</v>
      </c>
      <c r="G134" s="28">
        <f t="shared" si="85"/>
        <v>3.3247444102734602E-4</v>
      </c>
      <c r="H134" s="28">
        <f t="shared" si="85"/>
        <v>8.1492950859750636E-5</v>
      </c>
      <c r="I134" s="28">
        <f t="shared" si="85"/>
        <v>0</v>
      </c>
      <c r="J134" s="28">
        <f t="shared" ref="J134:K134" si="86">J68/J$14</f>
        <v>0</v>
      </c>
      <c r="K134" s="28">
        <f t="shared" si="86"/>
        <v>8.693384334521429E-5</v>
      </c>
    </row>
    <row r="135" spans="1:11" x14ac:dyDescent="0.25">
      <c r="A135" s="11" t="str">
        <f t="shared" si="82"/>
        <v>96720</v>
      </c>
      <c r="B135" s="28">
        <f t="shared" ref="B135:I135" si="87">B69/B$14</f>
        <v>2.097064110245656E-3</v>
      </c>
      <c r="C135" s="28">
        <f t="shared" si="87"/>
        <v>1.9970414201183431E-3</v>
      </c>
      <c r="D135" s="28">
        <f t="shared" si="87"/>
        <v>1.929642274009203E-3</v>
      </c>
      <c r="E135" s="28">
        <f t="shared" si="87"/>
        <v>2.0099059651137751E-3</v>
      </c>
      <c r="F135" s="28">
        <f t="shared" si="87"/>
        <v>2.7439928804509047E-3</v>
      </c>
      <c r="G135" s="28">
        <f t="shared" si="87"/>
        <v>1.7454908153935666E-3</v>
      </c>
      <c r="H135" s="28">
        <f t="shared" si="87"/>
        <v>1.4668731154755114E-3</v>
      </c>
      <c r="I135" s="28">
        <f t="shared" si="87"/>
        <v>3.2053850468787562E-4</v>
      </c>
      <c r="J135" s="28">
        <f t="shared" ref="J135:K135" si="88">J69/J$14</f>
        <v>8.6956521739130441E-5</v>
      </c>
      <c r="K135" s="28">
        <f t="shared" si="88"/>
        <v>1.7386768669042858E-3</v>
      </c>
    </row>
    <row r="136" spans="1:11" x14ac:dyDescent="0.25">
      <c r="A136" s="11" t="str">
        <f t="shared" si="82"/>
        <v>96725</v>
      </c>
      <c r="B136" s="28">
        <f t="shared" ref="B136:I136" si="89">B70/B$14</f>
        <v>1.4979029358897544E-4</v>
      </c>
      <c r="C136" s="28">
        <f t="shared" si="89"/>
        <v>0</v>
      </c>
      <c r="D136" s="28">
        <f t="shared" si="89"/>
        <v>0</v>
      </c>
      <c r="E136" s="28">
        <f t="shared" si="89"/>
        <v>0</v>
      </c>
      <c r="F136" s="28">
        <f t="shared" si="89"/>
        <v>7.4161969741916349E-5</v>
      </c>
      <c r="G136" s="28">
        <f t="shared" si="89"/>
        <v>1.6623722051367301E-4</v>
      </c>
      <c r="H136" s="28">
        <f t="shared" si="89"/>
        <v>8.1492950859750636E-5</v>
      </c>
      <c r="I136" s="28">
        <f t="shared" si="89"/>
        <v>8.0134626171968906E-5</v>
      </c>
      <c r="J136" s="28">
        <f t="shared" ref="J136:K136" si="90">J70/J$14</f>
        <v>0</v>
      </c>
      <c r="K136" s="28">
        <f t="shared" si="90"/>
        <v>8.693384334521429E-5</v>
      </c>
    </row>
    <row r="137" spans="1:11" x14ac:dyDescent="0.25">
      <c r="A137" s="11" t="str">
        <f t="shared" si="82"/>
        <v>96726</v>
      </c>
      <c r="B137" s="28">
        <f t="shared" ref="B137:I137" si="91">B71/B$14</f>
        <v>2.2468544038346314E-4</v>
      </c>
      <c r="C137" s="28">
        <f t="shared" si="91"/>
        <v>0</v>
      </c>
      <c r="D137" s="28">
        <f t="shared" si="91"/>
        <v>7.4217010538815491E-5</v>
      </c>
      <c r="E137" s="28">
        <f t="shared" si="91"/>
        <v>1.4356471179384107E-4</v>
      </c>
      <c r="F137" s="28">
        <f t="shared" si="91"/>
        <v>1.483239394838327E-4</v>
      </c>
      <c r="G137" s="28">
        <f t="shared" si="91"/>
        <v>1.6623722051367301E-4</v>
      </c>
      <c r="H137" s="28">
        <f t="shared" si="91"/>
        <v>2.4447885257925189E-4</v>
      </c>
      <c r="I137" s="28">
        <f t="shared" si="91"/>
        <v>0</v>
      </c>
      <c r="J137" s="28">
        <f t="shared" ref="J137:K137" si="92">J71/J$14</f>
        <v>0</v>
      </c>
      <c r="K137" s="28">
        <f t="shared" si="92"/>
        <v>2.6080153003564288E-4</v>
      </c>
    </row>
    <row r="138" spans="1:11" x14ac:dyDescent="0.25">
      <c r="A138" s="11" t="str">
        <f t="shared" si="82"/>
        <v>96727</v>
      </c>
      <c r="B138" s="28">
        <f t="shared" ref="B138:I138" si="93">B72/B$14</f>
        <v>2.9958058717795088E-4</v>
      </c>
      <c r="C138" s="28">
        <f t="shared" si="93"/>
        <v>2.2189349112426034E-4</v>
      </c>
      <c r="D138" s="28">
        <f t="shared" si="93"/>
        <v>1.4843402107763098E-4</v>
      </c>
      <c r="E138" s="28">
        <f t="shared" si="93"/>
        <v>7.1782355896920534E-5</v>
      </c>
      <c r="F138" s="28">
        <f t="shared" si="93"/>
        <v>3.7080984870958172E-4</v>
      </c>
      <c r="G138" s="28">
        <f t="shared" si="93"/>
        <v>2.493558307705095E-4</v>
      </c>
      <c r="H138" s="28">
        <f t="shared" si="93"/>
        <v>3.2597180343900254E-4</v>
      </c>
      <c r="I138" s="28">
        <f t="shared" si="93"/>
        <v>0</v>
      </c>
      <c r="J138" s="28">
        <f t="shared" ref="J138:K138" si="94">J72/J$14</f>
        <v>0</v>
      </c>
      <c r="K138" s="28">
        <f t="shared" si="94"/>
        <v>1.7386768669042858E-4</v>
      </c>
    </row>
    <row r="139" spans="1:11" x14ac:dyDescent="0.25">
      <c r="A139" s="11" t="str">
        <f t="shared" si="82"/>
        <v>96728</v>
      </c>
      <c r="B139" s="28">
        <f t="shared" ref="B139:I139" si="95">B73/B$14</f>
        <v>0</v>
      </c>
      <c r="C139" s="28">
        <f t="shared" si="95"/>
        <v>0</v>
      </c>
      <c r="D139" s="28">
        <f t="shared" si="95"/>
        <v>0</v>
      </c>
      <c r="E139" s="28">
        <f t="shared" si="95"/>
        <v>7.1782355896920534E-5</v>
      </c>
      <c r="F139" s="28">
        <f t="shared" si="95"/>
        <v>0</v>
      </c>
      <c r="G139" s="28">
        <f t="shared" si="95"/>
        <v>0</v>
      </c>
      <c r="H139" s="28">
        <f t="shared" si="95"/>
        <v>8.1492950859750636E-5</v>
      </c>
      <c r="I139" s="28">
        <f t="shared" si="95"/>
        <v>0</v>
      </c>
      <c r="J139" s="28">
        <f t="shared" ref="J139:K140" si="96">J73/J$14</f>
        <v>0</v>
      </c>
      <c r="K139" s="28">
        <f t="shared" si="96"/>
        <v>0</v>
      </c>
    </row>
    <row r="140" spans="1:11" x14ac:dyDescent="0.25">
      <c r="A140" s="11" t="str">
        <f t="shared" si="82"/>
        <v>96740</v>
      </c>
      <c r="B140" s="28">
        <f t="shared" ref="B140:I140" si="97">B74/B$14</f>
        <v>5.9916117435590175E-4</v>
      </c>
      <c r="C140" s="28">
        <f t="shared" si="97"/>
        <v>1.8491124260355029E-3</v>
      </c>
      <c r="D140" s="28">
        <f t="shared" si="97"/>
        <v>8.1638711592697051E-4</v>
      </c>
      <c r="E140" s="28">
        <f t="shared" si="97"/>
        <v>2.8712942358768215E-3</v>
      </c>
      <c r="F140" s="28">
        <f t="shared" si="97"/>
        <v>1.6315633343221595E-3</v>
      </c>
      <c r="G140" s="28">
        <f t="shared" si="97"/>
        <v>1.5792535948798937E-3</v>
      </c>
      <c r="H140" s="28">
        <f t="shared" si="97"/>
        <v>4.7265911498655363E-3</v>
      </c>
      <c r="I140" s="28">
        <f t="shared" si="97"/>
        <v>6.4107700937575125E-4</v>
      </c>
      <c r="J140" s="28">
        <f t="shared" ref="J140" si="98">J74/J$14</f>
        <v>0</v>
      </c>
      <c r="K140" s="28">
        <f t="shared" si="96"/>
        <v>3.0426845170825E-3</v>
      </c>
    </row>
    <row r="141" spans="1:11" x14ac:dyDescent="0.25">
      <c r="A141" s="11" t="str">
        <f t="shared" si="82"/>
        <v>96743</v>
      </c>
      <c r="B141" s="28">
        <f t="shared" ref="B141:I141" si="99">B75/B$14</f>
        <v>5.2426602756141399E-4</v>
      </c>
      <c r="C141" s="28">
        <f t="shared" si="99"/>
        <v>2.2189349112426034E-4</v>
      </c>
      <c r="D141" s="28">
        <f t="shared" si="99"/>
        <v>1.4843402107763098E-4</v>
      </c>
      <c r="E141" s="28">
        <f t="shared" si="99"/>
        <v>3.5891177948460268E-4</v>
      </c>
      <c r="F141" s="28">
        <f t="shared" si="99"/>
        <v>5.1913378819341436E-4</v>
      </c>
      <c r="G141" s="28">
        <f t="shared" si="99"/>
        <v>1.2467791538525476E-3</v>
      </c>
      <c r="H141" s="28">
        <f t="shared" si="99"/>
        <v>1.2223942628962596E-3</v>
      </c>
      <c r="I141" s="28">
        <f t="shared" si="99"/>
        <v>2.4040387851590673E-4</v>
      </c>
      <c r="J141" s="28">
        <f t="shared" ref="J141:K141" si="100">J75/J$14</f>
        <v>0</v>
      </c>
      <c r="K141" s="28">
        <f t="shared" si="100"/>
        <v>3.4773537338085716E-4</v>
      </c>
    </row>
    <row r="142" spans="1:11" x14ac:dyDescent="0.25">
      <c r="A142" s="11" t="str">
        <f t="shared" si="82"/>
        <v>96755</v>
      </c>
      <c r="B142" s="28">
        <f t="shared" ref="B142:I142" si="101">B76/B$14</f>
        <v>7.4895146794487719E-5</v>
      </c>
      <c r="C142" s="28">
        <f t="shared" si="101"/>
        <v>7.3964497041420119E-5</v>
      </c>
      <c r="D142" s="28">
        <f t="shared" si="101"/>
        <v>0</v>
      </c>
      <c r="E142" s="28">
        <f t="shared" si="101"/>
        <v>7.1782355896920534E-5</v>
      </c>
      <c r="F142" s="28">
        <f t="shared" si="101"/>
        <v>0</v>
      </c>
      <c r="G142" s="28">
        <f t="shared" si="101"/>
        <v>1.6623722051367301E-4</v>
      </c>
      <c r="H142" s="28">
        <f t="shared" si="101"/>
        <v>8.1492950859750636E-5</v>
      </c>
      <c r="I142" s="28">
        <f t="shared" si="101"/>
        <v>0</v>
      </c>
      <c r="J142" s="28">
        <f t="shared" ref="J142" si="102">J76/J$14</f>
        <v>3.4782608695652176E-4</v>
      </c>
      <c r="K142" s="28">
        <f>K74/K$14</f>
        <v>3.0426845170825E-3</v>
      </c>
    </row>
    <row r="143" spans="1:11" x14ac:dyDescent="0.25">
      <c r="A143" s="11" t="str">
        <f t="shared" si="82"/>
        <v>96749</v>
      </c>
      <c r="B143" s="28">
        <f t="shared" ref="B143:I143" si="103">B77/B$14</f>
        <v>5.2426602756141399E-4</v>
      </c>
      <c r="C143" s="28">
        <f t="shared" si="103"/>
        <v>5.9171597633136095E-4</v>
      </c>
      <c r="D143" s="28">
        <f t="shared" si="103"/>
        <v>5.1951907377170844E-4</v>
      </c>
      <c r="E143" s="28">
        <f t="shared" si="103"/>
        <v>4.3069413538152323E-4</v>
      </c>
      <c r="F143" s="28">
        <f t="shared" si="103"/>
        <v>4.449718184514981E-4</v>
      </c>
      <c r="G143" s="28">
        <f t="shared" si="103"/>
        <v>8.3118610256836505E-5</v>
      </c>
      <c r="H143" s="28">
        <f t="shared" si="103"/>
        <v>8.1492950859750636E-5</v>
      </c>
      <c r="I143" s="28">
        <f t="shared" si="103"/>
        <v>0</v>
      </c>
      <c r="J143" s="28">
        <f t="shared" ref="J143:K143" si="104">J77/J$14</f>
        <v>0</v>
      </c>
      <c r="K143" s="28">
        <f t="shared" si="104"/>
        <v>5.2160306007128577E-4</v>
      </c>
    </row>
    <row r="144" spans="1:11" x14ac:dyDescent="0.25">
      <c r="A144" s="11" t="str">
        <f t="shared" si="82"/>
        <v>96750</v>
      </c>
      <c r="B144" s="28">
        <f t="shared" ref="B144:I144" si="105">B78/B$14</f>
        <v>2.2468544038346314E-4</v>
      </c>
      <c r="C144" s="28">
        <f t="shared" si="105"/>
        <v>2.2189349112426034E-4</v>
      </c>
      <c r="D144" s="28">
        <f t="shared" si="105"/>
        <v>1.4843402107763098E-4</v>
      </c>
      <c r="E144" s="28">
        <f t="shared" si="105"/>
        <v>5.7425884717536427E-4</v>
      </c>
      <c r="F144" s="28">
        <f t="shared" si="105"/>
        <v>2.966478789676654E-4</v>
      </c>
      <c r="G144" s="28">
        <f t="shared" si="105"/>
        <v>4.1559305128418254E-4</v>
      </c>
      <c r="H144" s="28">
        <f t="shared" si="105"/>
        <v>1.0594083611767582E-3</v>
      </c>
      <c r="I144" s="28">
        <f t="shared" si="105"/>
        <v>2.4040387851590673E-4</v>
      </c>
      <c r="J144" s="28">
        <f t="shared" ref="J144:K144" si="106">J78/J$14</f>
        <v>0</v>
      </c>
      <c r="K144" s="28">
        <f t="shared" si="106"/>
        <v>5.2160306007128577E-4</v>
      </c>
    </row>
    <row r="145" spans="1:11" x14ac:dyDescent="0.25">
      <c r="A145" s="11" t="str">
        <f t="shared" si="82"/>
        <v>96760</v>
      </c>
      <c r="B145" s="28">
        <f t="shared" ref="B145:I145" si="107">B79/B$14</f>
        <v>2.9958058717795088E-4</v>
      </c>
      <c r="C145" s="28">
        <f t="shared" si="107"/>
        <v>2.9585798816568048E-4</v>
      </c>
      <c r="D145" s="28">
        <f t="shared" si="107"/>
        <v>1.4843402107763098E-4</v>
      </c>
      <c r="E145" s="28">
        <f t="shared" si="107"/>
        <v>2.8712942358768214E-4</v>
      </c>
      <c r="F145" s="28">
        <f t="shared" si="107"/>
        <v>3.7080984870958172E-4</v>
      </c>
      <c r="G145" s="28">
        <f t="shared" si="107"/>
        <v>8.3118610256836505E-5</v>
      </c>
      <c r="H145" s="28">
        <f t="shared" si="107"/>
        <v>8.1492950859750636E-5</v>
      </c>
      <c r="I145" s="28">
        <f t="shared" si="107"/>
        <v>0</v>
      </c>
      <c r="J145" s="28">
        <f t="shared" ref="J145:K145" si="108">J79/J$14</f>
        <v>0</v>
      </c>
      <c r="K145" s="28">
        <f t="shared" si="108"/>
        <v>2.6080153003564288E-4</v>
      </c>
    </row>
    <row r="146" spans="1:11" x14ac:dyDescent="0.25">
      <c r="A146" s="11" t="str">
        <f t="shared" si="82"/>
        <v>96764</v>
      </c>
      <c r="B146" s="28">
        <f t="shared" ref="B146:I146" si="109">B80/B$14</f>
        <v>0</v>
      </c>
      <c r="C146" s="28">
        <f t="shared" si="109"/>
        <v>0</v>
      </c>
      <c r="D146" s="28">
        <f t="shared" si="109"/>
        <v>1.4843402107763098E-4</v>
      </c>
      <c r="E146" s="28">
        <f t="shared" si="109"/>
        <v>7.1782355896920534E-5</v>
      </c>
      <c r="F146" s="28">
        <f t="shared" si="109"/>
        <v>0</v>
      </c>
      <c r="G146" s="28">
        <f t="shared" si="109"/>
        <v>0</v>
      </c>
      <c r="H146" s="28">
        <f t="shared" si="109"/>
        <v>0</v>
      </c>
      <c r="I146" s="28">
        <f t="shared" si="109"/>
        <v>0</v>
      </c>
      <c r="J146" s="28">
        <f t="shared" ref="J146:K146" si="110">J80/J$14</f>
        <v>0</v>
      </c>
      <c r="K146" s="28">
        <f t="shared" si="110"/>
        <v>0</v>
      </c>
    </row>
    <row r="147" spans="1:11" x14ac:dyDescent="0.25">
      <c r="A147" s="11" t="str">
        <f t="shared" si="82"/>
        <v>96771</v>
      </c>
      <c r="B147" s="28">
        <f t="shared" ref="B147:I147" si="111">B81/B$14</f>
        <v>2.9958058717795088E-4</v>
      </c>
      <c r="C147" s="28">
        <f t="shared" si="111"/>
        <v>3.6982248520710058E-4</v>
      </c>
      <c r="D147" s="28">
        <f t="shared" si="111"/>
        <v>5.1951907377170844E-4</v>
      </c>
      <c r="E147" s="28">
        <f t="shared" si="111"/>
        <v>4.3069413538152323E-4</v>
      </c>
      <c r="F147" s="28">
        <f t="shared" si="111"/>
        <v>5.9329575793533079E-4</v>
      </c>
      <c r="G147" s="28">
        <f t="shared" si="111"/>
        <v>2.493558307705095E-4</v>
      </c>
      <c r="H147" s="28">
        <f t="shared" si="111"/>
        <v>8.1492950859750636E-5</v>
      </c>
      <c r="I147" s="28">
        <f t="shared" si="111"/>
        <v>8.0134626171968906E-5</v>
      </c>
      <c r="J147" s="28">
        <f t="shared" ref="J147:K147" si="112">J81/J$14</f>
        <v>0</v>
      </c>
      <c r="K147" s="28">
        <f t="shared" si="112"/>
        <v>8.693384334521429E-5</v>
      </c>
    </row>
    <row r="148" spans="1:11" x14ac:dyDescent="0.25">
      <c r="A148" s="11" t="str">
        <f t="shared" si="82"/>
        <v>96772</v>
      </c>
      <c r="B148" s="28">
        <f t="shared" ref="B148:I148" si="113">B82/B$14</f>
        <v>7.4895146794487719E-5</v>
      </c>
      <c r="C148" s="28">
        <f t="shared" si="113"/>
        <v>2.9585798816568048E-4</v>
      </c>
      <c r="D148" s="28">
        <f t="shared" si="113"/>
        <v>7.4217010538815491E-5</v>
      </c>
      <c r="E148" s="28">
        <f t="shared" si="113"/>
        <v>0</v>
      </c>
      <c r="F148" s="28">
        <f t="shared" si="113"/>
        <v>0</v>
      </c>
      <c r="G148" s="28">
        <f t="shared" si="113"/>
        <v>0</v>
      </c>
      <c r="H148" s="28">
        <f t="shared" si="113"/>
        <v>8.1492950859750636E-5</v>
      </c>
      <c r="I148" s="28">
        <f t="shared" si="113"/>
        <v>0</v>
      </c>
      <c r="J148" s="28">
        <f t="shared" ref="J148:K148" si="114">J82/J$14</f>
        <v>0</v>
      </c>
      <c r="K148" s="28">
        <f t="shared" si="114"/>
        <v>0</v>
      </c>
    </row>
    <row r="149" spans="1:11" x14ac:dyDescent="0.25">
      <c r="A149" s="11" t="str">
        <f t="shared" si="82"/>
        <v>96737</v>
      </c>
      <c r="B149" s="28">
        <f t="shared" ref="B149:I149" si="115">B83/B$14</f>
        <v>4.4937088076692629E-4</v>
      </c>
      <c r="C149" s="28">
        <f t="shared" si="115"/>
        <v>0</v>
      </c>
      <c r="D149" s="28">
        <f t="shared" si="115"/>
        <v>1.4843402107763098E-4</v>
      </c>
      <c r="E149" s="28">
        <f t="shared" si="115"/>
        <v>8.6138827076304646E-4</v>
      </c>
      <c r="F149" s="28">
        <f t="shared" si="115"/>
        <v>2.2248590922574905E-4</v>
      </c>
      <c r="G149" s="28">
        <f t="shared" si="115"/>
        <v>8.3118610256836505E-5</v>
      </c>
      <c r="H149" s="28">
        <f t="shared" si="115"/>
        <v>5.7045065601825438E-4</v>
      </c>
      <c r="I149" s="28">
        <f t="shared" si="115"/>
        <v>8.0134626171968906E-5</v>
      </c>
      <c r="J149" s="28">
        <f t="shared" ref="J149:K149" si="116">J83/J$14</f>
        <v>0</v>
      </c>
      <c r="K149" s="28">
        <f t="shared" si="116"/>
        <v>1.7386768669042858E-4</v>
      </c>
    </row>
    <row r="150" spans="1:11" x14ac:dyDescent="0.25">
      <c r="A150" s="11" t="str">
        <f t="shared" si="82"/>
        <v>96774</v>
      </c>
      <c r="B150" s="28">
        <f t="shared" ref="B150:I150" si="117">B84/B$14</f>
        <v>0</v>
      </c>
      <c r="C150" s="28">
        <f t="shared" si="117"/>
        <v>0</v>
      </c>
      <c r="D150" s="28">
        <f t="shared" si="117"/>
        <v>0</v>
      </c>
      <c r="E150" s="28">
        <f t="shared" si="117"/>
        <v>0</v>
      </c>
      <c r="F150" s="28">
        <f t="shared" si="117"/>
        <v>0</v>
      </c>
      <c r="G150" s="28">
        <f t="shared" si="117"/>
        <v>8.3118610256836505E-5</v>
      </c>
      <c r="H150" s="28">
        <f t="shared" si="117"/>
        <v>0</v>
      </c>
      <c r="I150" s="28">
        <f t="shared" si="117"/>
        <v>0</v>
      </c>
      <c r="J150" s="28">
        <f t="shared" ref="J150:K150" si="118">J84/J$14</f>
        <v>0</v>
      </c>
      <c r="K150" s="28">
        <f t="shared" si="118"/>
        <v>0</v>
      </c>
    </row>
    <row r="151" spans="1:11" x14ac:dyDescent="0.25">
      <c r="A151" s="11" t="str">
        <f t="shared" si="82"/>
        <v>96776</v>
      </c>
      <c r="B151" s="28">
        <f t="shared" ref="B151:I151" si="119">B85/B$14</f>
        <v>0</v>
      </c>
      <c r="C151" s="28">
        <f t="shared" si="119"/>
        <v>0</v>
      </c>
      <c r="D151" s="28">
        <f t="shared" si="119"/>
        <v>0</v>
      </c>
      <c r="E151" s="28">
        <f t="shared" si="119"/>
        <v>1.4356471179384107E-4</v>
      </c>
      <c r="F151" s="28">
        <f t="shared" si="119"/>
        <v>0</v>
      </c>
      <c r="G151" s="28">
        <f t="shared" si="119"/>
        <v>0</v>
      </c>
      <c r="H151" s="28">
        <f t="shared" si="119"/>
        <v>0</v>
      </c>
      <c r="I151" s="28">
        <f t="shared" si="119"/>
        <v>0</v>
      </c>
      <c r="J151" s="28">
        <f t="shared" ref="J151:K151" si="120">J85/J$14</f>
        <v>0</v>
      </c>
      <c r="K151" s="28">
        <f t="shared" si="120"/>
        <v>0</v>
      </c>
    </row>
    <row r="152" spans="1:11" x14ac:dyDescent="0.25">
      <c r="A152" s="11" t="str">
        <f t="shared" si="82"/>
        <v>96777</v>
      </c>
      <c r="B152" s="28">
        <f t="shared" ref="B152:I152" si="121">B86/B$14</f>
        <v>1.4979029358897544E-4</v>
      </c>
      <c r="C152" s="28">
        <f t="shared" si="121"/>
        <v>0</v>
      </c>
      <c r="D152" s="28">
        <f t="shared" si="121"/>
        <v>0</v>
      </c>
      <c r="E152" s="28">
        <f t="shared" si="121"/>
        <v>0</v>
      </c>
      <c r="F152" s="28">
        <f t="shared" si="121"/>
        <v>0</v>
      </c>
      <c r="G152" s="28">
        <f t="shared" si="121"/>
        <v>0</v>
      </c>
      <c r="H152" s="28">
        <f t="shared" si="121"/>
        <v>8.1492950859750636E-5</v>
      </c>
      <c r="I152" s="28">
        <f t="shared" si="121"/>
        <v>0</v>
      </c>
      <c r="J152" s="28">
        <f t="shared" ref="J152:K152" si="122">J86/J$14</f>
        <v>0</v>
      </c>
      <c r="K152" s="28">
        <f t="shared" si="122"/>
        <v>0</v>
      </c>
    </row>
    <row r="153" spans="1:11" x14ac:dyDescent="0.25">
      <c r="A153" s="11" t="str">
        <f t="shared" si="82"/>
        <v>96778</v>
      </c>
      <c r="B153" s="28">
        <f t="shared" ref="B153:I153" si="123">B87/B$14</f>
        <v>8.2384661473936492E-4</v>
      </c>
      <c r="C153" s="28">
        <f t="shared" si="123"/>
        <v>3.6982248520710058E-4</v>
      </c>
      <c r="D153" s="28">
        <f t="shared" si="123"/>
        <v>1.1874721686210479E-3</v>
      </c>
      <c r="E153" s="28">
        <f t="shared" si="123"/>
        <v>5.0247649127844378E-4</v>
      </c>
      <c r="F153" s="28">
        <f t="shared" si="123"/>
        <v>5.1913378819341436E-4</v>
      </c>
      <c r="G153" s="28">
        <f t="shared" si="123"/>
        <v>1.6623722051367301E-4</v>
      </c>
      <c r="H153" s="28">
        <f t="shared" si="123"/>
        <v>2.4447885257925189E-4</v>
      </c>
      <c r="I153" s="28">
        <f t="shared" si="123"/>
        <v>0</v>
      </c>
      <c r="J153" s="28">
        <f t="shared" ref="J153:K153" si="124">J87/J$14</f>
        <v>0</v>
      </c>
      <c r="K153" s="28">
        <f t="shared" si="124"/>
        <v>0</v>
      </c>
    </row>
    <row r="154" spans="1:11" x14ac:dyDescent="0.25">
      <c r="A154" s="11" t="str">
        <f t="shared" si="82"/>
        <v>96781</v>
      </c>
      <c r="B154" s="28">
        <f t="shared" ref="B154:I154" si="125">B88/B$14</f>
        <v>0</v>
      </c>
      <c r="C154" s="28">
        <f t="shared" si="125"/>
        <v>0</v>
      </c>
      <c r="D154" s="28">
        <f t="shared" si="125"/>
        <v>0</v>
      </c>
      <c r="E154" s="28">
        <f t="shared" si="125"/>
        <v>7.1782355896920534E-5</v>
      </c>
      <c r="F154" s="28">
        <f t="shared" si="125"/>
        <v>0</v>
      </c>
      <c r="G154" s="28">
        <f t="shared" si="125"/>
        <v>0</v>
      </c>
      <c r="H154" s="28">
        <f t="shared" si="125"/>
        <v>8.1492950859750636E-5</v>
      </c>
      <c r="I154" s="28">
        <f t="shared" si="125"/>
        <v>0</v>
      </c>
      <c r="J154" s="28">
        <f t="shared" ref="J154:K155" si="126">J88/J$14</f>
        <v>0</v>
      </c>
      <c r="K154" s="28">
        <f t="shared" si="126"/>
        <v>0</v>
      </c>
    </row>
    <row r="155" spans="1:11" x14ac:dyDescent="0.25">
      <c r="A155" s="11" t="str">
        <f t="shared" si="82"/>
        <v>96785</v>
      </c>
      <c r="B155" s="28">
        <f t="shared" ref="B155:I155" si="127">B89/B$14</f>
        <v>2.2468544038346314E-4</v>
      </c>
      <c r="C155" s="28">
        <f t="shared" si="127"/>
        <v>0</v>
      </c>
      <c r="D155" s="28">
        <f t="shared" si="127"/>
        <v>0</v>
      </c>
      <c r="E155" s="28">
        <f t="shared" si="127"/>
        <v>7.1782355896920534E-5</v>
      </c>
      <c r="F155" s="28">
        <f t="shared" si="127"/>
        <v>7.4161969741916349E-5</v>
      </c>
      <c r="G155" s="28">
        <f t="shared" si="127"/>
        <v>0</v>
      </c>
      <c r="H155" s="28">
        <f t="shared" si="127"/>
        <v>0</v>
      </c>
      <c r="I155" s="28">
        <f t="shared" si="127"/>
        <v>0</v>
      </c>
      <c r="J155" s="28">
        <f t="shared" ref="J155" si="128">J89/J$14</f>
        <v>0</v>
      </c>
      <c r="K155" s="28">
        <f t="shared" si="126"/>
        <v>1.7386768669042858E-4</v>
      </c>
    </row>
    <row r="156" spans="1:11" ht="15.75" thickBot="1" x14ac:dyDescent="0.3">
      <c r="A156" s="11" t="str">
        <f t="shared" si="82"/>
        <v>96738</v>
      </c>
      <c r="B156" s="28">
        <f t="shared" ref="B156:I156" si="129">B90/B$14</f>
        <v>0</v>
      </c>
      <c r="C156" s="28">
        <f t="shared" si="129"/>
        <v>1.4792899408284024E-4</v>
      </c>
      <c r="D156" s="28">
        <f t="shared" si="129"/>
        <v>7.4217010538815491E-5</v>
      </c>
      <c r="E156" s="28">
        <f t="shared" si="129"/>
        <v>0</v>
      </c>
      <c r="F156" s="28">
        <f t="shared" si="129"/>
        <v>2.2248590922574905E-4</v>
      </c>
      <c r="G156" s="28">
        <f t="shared" si="129"/>
        <v>0</v>
      </c>
      <c r="H156" s="28">
        <f t="shared" si="129"/>
        <v>8.1492950859750636E-5</v>
      </c>
      <c r="I156" s="28">
        <f t="shared" si="129"/>
        <v>8.0134626171968906E-5</v>
      </c>
      <c r="J156" s="28">
        <f t="shared" ref="J156" si="130">J90/J$14</f>
        <v>0</v>
      </c>
      <c r="K156" s="28">
        <f>K89/K$14</f>
        <v>1.7386768669042858E-4</v>
      </c>
    </row>
    <row r="157" spans="1:11" ht="16.5" thickTop="1" x14ac:dyDescent="0.25">
      <c r="A157" s="25" t="str">
        <f>$A91</f>
        <v>Total</v>
      </c>
      <c r="B157" s="33">
        <f t="shared" ref="B157:I157" si="131">B91/B$14</f>
        <v>7.6393049730377471E-3</v>
      </c>
      <c r="C157" s="33">
        <f t="shared" si="131"/>
        <v>6.7307692307692311E-3</v>
      </c>
      <c r="D157" s="33">
        <f t="shared" si="131"/>
        <v>6.3826629063381329E-3</v>
      </c>
      <c r="E157" s="33">
        <f t="shared" si="131"/>
        <v>9.3317062665996698E-3</v>
      </c>
      <c r="F157" s="33">
        <f t="shared" si="131"/>
        <v>8.676950459804213E-3</v>
      </c>
      <c r="G157" s="33">
        <f t="shared" si="131"/>
        <v>7.0650818718311029E-3</v>
      </c>
      <c r="H157" s="33">
        <f t="shared" si="131"/>
        <v>1.1327520169505337E-2</v>
      </c>
      <c r="I157" s="34">
        <f t="shared" si="131"/>
        <v>1.762961775783316E-3</v>
      </c>
      <c r="J157" s="34">
        <f t="shared" ref="J157:K157" si="132">J91/J$14</f>
        <v>4.3478260869565219E-4</v>
      </c>
      <c r="K157" s="34">
        <f t="shared" si="132"/>
        <v>7.737112057724072E-3</v>
      </c>
    </row>
    <row r="183" spans="1:11" ht="53.1" customHeight="1" x14ac:dyDescent="0.25">
      <c r="A183" s="44" t="s">
        <v>99</v>
      </c>
      <c r="B183" s="44"/>
      <c r="C183" s="44"/>
      <c r="D183" s="44"/>
      <c r="E183" s="44"/>
      <c r="F183" s="44"/>
      <c r="G183" s="44"/>
      <c r="H183" s="44"/>
      <c r="I183" s="44"/>
      <c r="J183" s="44"/>
      <c r="K183" s="44"/>
    </row>
  </sheetData>
  <mergeCells count="15">
    <mergeCell ref="A12:I12"/>
    <mergeCell ref="A1:I1"/>
    <mergeCell ref="A2:I2"/>
    <mergeCell ref="A3:B3"/>
    <mergeCell ref="A4:I4"/>
    <mergeCell ref="A8:I8"/>
    <mergeCell ref="A183:K183"/>
    <mergeCell ref="B94:I94"/>
    <mergeCell ref="B130:I130"/>
    <mergeCell ref="A16:I16"/>
    <mergeCell ref="A22:I22"/>
    <mergeCell ref="A27:I27"/>
    <mergeCell ref="B28:I28"/>
    <mergeCell ref="B64:I64"/>
    <mergeCell ref="A93:I93"/>
  </mergeCells>
  <conditionalFormatting sqref="A31:A61">
    <cfRule type="duplicateValues" dxfId="1" priority="1"/>
  </conditionalFormatting>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5A98A-1A71-4A0C-A96E-97762D7D869A}">
  <sheetPr codeName="Sheet3"/>
  <dimension ref="A1:K128"/>
  <sheetViews>
    <sheetView zoomScaleNormal="100" workbookViewId="0">
      <selection sqref="A1:I1"/>
    </sheetView>
  </sheetViews>
  <sheetFormatPr defaultRowHeight="15" x14ac:dyDescent="0.25"/>
  <cols>
    <col min="1" max="1" width="12.42578125" customWidth="1"/>
  </cols>
  <sheetData>
    <row r="1" spans="1:11" ht="18.75" x14ac:dyDescent="0.3">
      <c r="A1" s="51" t="s">
        <v>80</v>
      </c>
      <c r="B1" s="51"/>
      <c r="C1" s="51"/>
      <c r="D1" s="51"/>
      <c r="E1" s="51"/>
      <c r="F1" s="51"/>
      <c r="G1" s="51"/>
      <c r="H1" s="51"/>
      <c r="I1" s="51"/>
    </row>
    <row r="2" spans="1:11" ht="18.75" x14ac:dyDescent="0.3">
      <c r="A2" s="51" t="s">
        <v>97</v>
      </c>
      <c r="B2" s="51"/>
      <c r="C2" s="51"/>
      <c r="D2" s="51"/>
      <c r="E2" s="51"/>
      <c r="F2" s="51"/>
      <c r="G2" s="51"/>
      <c r="H2" s="51"/>
      <c r="I2" s="51"/>
    </row>
    <row r="3" spans="1:11" x14ac:dyDescent="0.25">
      <c r="A3" s="52" t="s">
        <v>85</v>
      </c>
      <c r="B3" s="53"/>
      <c r="C3" s="4"/>
      <c r="D3" s="4"/>
      <c r="E3" s="4"/>
      <c r="F3" s="4"/>
      <c r="G3" s="4"/>
      <c r="H3" s="4"/>
      <c r="I3" s="4"/>
    </row>
    <row r="4" spans="1:11" ht="15.75" x14ac:dyDescent="0.25">
      <c r="A4" s="47" t="s">
        <v>86</v>
      </c>
      <c r="B4" s="47"/>
      <c r="C4" s="47"/>
      <c r="D4" s="47"/>
      <c r="E4" s="47"/>
      <c r="F4" s="47"/>
      <c r="G4" s="47"/>
      <c r="H4" s="47"/>
      <c r="I4" s="48"/>
    </row>
    <row r="5" spans="1:11" ht="15.75" x14ac:dyDescent="0.25">
      <c r="A5" s="5" t="s">
        <v>82</v>
      </c>
      <c r="B5" s="5">
        <v>2013</v>
      </c>
      <c r="C5" s="5">
        <v>2014</v>
      </c>
      <c r="D5" s="5">
        <v>2015</v>
      </c>
      <c r="E5" s="5">
        <v>2016</v>
      </c>
      <c r="F5" s="5">
        <v>2017</v>
      </c>
      <c r="G5" s="5">
        <v>2018</v>
      </c>
      <c r="H5" s="5">
        <v>2019</v>
      </c>
      <c r="I5" s="6">
        <v>2020</v>
      </c>
      <c r="J5" s="39">
        <v>2021</v>
      </c>
      <c r="K5" s="39">
        <v>2022</v>
      </c>
    </row>
    <row r="6" spans="1:11" ht="15.75" x14ac:dyDescent="0.25">
      <c r="A6" s="5" t="s">
        <v>87</v>
      </c>
      <c r="B6" s="7">
        <v>69577</v>
      </c>
      <c r="C6" s="7">
        <v>70042</v>
      </c>
      <c r="D6" s="7">
        <v>70533</v>
      </c>
      <c r="E6" s="7">
        <v>70872</v>
      </c>
      <c r="F6" s="7">
        <v>71352</v>
      </c>
      <c r="G6" s="7">
        <v>71875</v>
      </c>
      <c r="H6" s="7">
        <v>72522</v>
      </c>
      <c r="I6" s="8">
        <v>73304</v>
      </c>
      <c r="J6" s="8">
        <v>73788</v>
      </c>
      <c r="K6" s="8">
        <v>73679</v>
      </c>
    </row>
    <row r="7" spans="1:11" x14ac:dyDescent="0.25">
      <c r="A7" s="4"/>
      <c r="B7" s="4"/>
      <c r="C7" s="4"/>
      <c r="D7" s="4"/>
      <c r="E7" s="4"/>
      <c r="F7" s="4"/>
      <c r="G7" s="4"/>
      <c r="H7" s="4"/>
      <c r="I7" s="4"/>
    </row>
    <row r="8" spans="1:11" ht="15.75" x14ac:dyDescent="0.25">
      <c r="A8" s="47" t="s">
        <v>88</v>
      </c>
      <c r="B8" s="47"/>
      <c r="C8" s="47"/>
      <c r="D8" s="47"/>
      <c r="E8" s="47"/>
      <c r="F8" s="47"/>
      <c r="G8" s="47"/>
      <c r="H8" s="47"/>
      <c r="I8" s="48"/>
    </row>
    <row r="9" spans="1:11" ht="15.75" x14ac:dyDescent="0.25">
      <c r="A9" s="5" t="s">
        <v>82</v>
      </c>
      <c r="B9" s="5">
        <v>2013</v>
      </c>
      <c r="C9" s="5">
        <v>2014</v>
      </c>
      <c r="D9" s="5">
        <v>2015</v>
      </c>
      <c r="E9" s="5">
        <v>2016</v>
      </c>
      <c r="F9" s="5">
        <v>2017</v>
      </c>
      <c r="G9" s="5">
        <v>2018</v>
      </c>
      <c r="H9" s="5">
        <v>2019</v>
      </c>
      <c r="I9" s="6">
        <v>2020</v>
      </c>
      <c r="J9" s="39">
        <v>2021</v>
      </c>
      <c r="K9" s="39">
        <v>2022</v>
      </c>
    </row>
    <row r="10" spans="1:11" ht="15.75" x14ac:dyDescent="0.25">
      <c r="A10" s="5" t="s">
        <v>87</v>
      </c>
      <c r="B10" s="7">
        <v>59072</v>
      </c>
      <c r="C10" s="7">
        <v>59479</v>
      </c>
      <c r="D10" s="7">
        <v>60119</v>
      </c>
      <c r="E10" s="7">
        <v>59993</v>
      </c>
      <c r="F10" s="7">
        <v>60324</v>
      </c>
      <c r="G10" s="7">
        <v>60873</v>
      </c>
      <c r="H10" s="7">
        <v>61384</v>
      </c>
      <c r="I10" s="8">
        <v>62049</v>
      </c>
      <c r="J10" s="8">
        <v>63130</v>
      </c>
      <c r="K10" s="8">
        <v>63001</v>
      </c>
    </row>
    <row r="11" spans="1:11" x14ac:dyDescent="0.25">
      <c r="B11" s="2"/>
      <c r="C11" s="2"/>
      <c r="D11" s="2"/>
      <c r="E11" s="2"/>
      <c r="F11" s="2"/>
      <c r="G11" s="2"/>
      <c r="H11" s="2"/>
      <c r="I11" s="2"/>
    </row>
    <row r="12" spans="1:11" ht="15.75" x14ac:dyDescent="0.25">
      <c r="A12" s="47" t="s">
        <v>89</v>
      </c>
      <c r="B12" s="47"/>
      <c r="C12" s="47"/>
      <c r="D12" s="47"/>
      <c r="E12" s="47"/>
      <c r="F12" s="47"/>
      <c r="G12" s="47"/>
      <c r="H12" s="47"/>
      <c r="I12" s="48"/>
    </row>
    <row r="13" spans="1:11" ht="15.75" x14ac:dyDescent="0.25">
      <c r="A13" s="5" t="s">
        <v>82</v>
      </c>
      <c r="B13" s="5">
        <v>2013</v>
      </c>
      <c r="C13" s="5">
        <v>2014</v>
      </c>
      <c r="D13" s="5">
        <v>2015</v>
      </c>
      <c r="E13" s="5">
        <v>2016</v>
      </c>
      <c r="F13" s="5">
        <v>2017</v>
      </c>
      <c r="G13" s="5">
        <v>2018</v>
      </c>
      <c r="H13" s="5">
        <v>2019</v>
      </c>
      <c r="I13" s="6">
        <v>2020</v>
      </c>
      <c r="J13" s="39">
        <v>2021</v>
      </c>
      <c r="K13" s="39">
        <v>2022</v>
      </c>
    </row>
    <row r="14" spans="1:11" ht="15.75" x14ac:dyDescent="0.25">
      <c r="A14" s="5" t="s">
        <v>87</v>
      </c>
      <c r="B14" s="9">
        <f>B$6-B$10</f>
        <v>10505</v>
      </c>
      <c r="C14" s="9">
        <f t="shared" ref="C14:K14" si="0">C$6-C$10</f>
        <v>10563</v>
      </c>
      <c r="D14" s="9">
        <f t="shared" si="0"/>
        <v>10414</v>
      </c>
      <c r="E14" s="9">
        <f t="shared" si="0"/>
        <v>10879</v>
      </c>
      <c r="F14" s="9">
        <f t="shared" si="0"/>
        <v>11028</v>
      </c>
      <c r="G14" s="9">
        <f t="shared" si="0"/>
        <v>11002</v>
      </c>
      <c r="H14" s="9">
        <f t="shared" si="0"/>
        <v>11138</v>
      </c>
      <c r="I14" s="10">
        <f t="shared" si="0"/>
        <v>11255</v>
      </c>
      <c r="J14" s="10">
        <f t="shared" si="0"/>
        <v>10658</v>
      </c>
      <c r="K14" s="10">
        <f t="shared" si="0"/>
        <v>10678</v>
      </c>
    </row>
    <row r="15" spans="1:11" x14ac:dyDescent="0.25">
      <c r="B15" s="2"/>
      <c r="C15" s="2"/>
      <c r="D15" s="2"/>
      <c r="E15" s="2"/>
      <c r="F15" s="2"/>
      <c r="G15" s="2"/>
      <c r="H15" s="2"/>
      <c r="I15" s="2"/>
    </row>
    <row r="16" spans="1:11" ht="15.75" x14ac:dyDescent="0.25">
      <c r="A16" s="47" t="s">
        <v>90</v>
      </c>
      <c r="B16" s="47"/>
      <c r="C16" s="47"/>
      <c r="D16" s="47"/>
      <c r="E16" s="47"/>
      <c r="F16" s="47"/>
      <c r="G16" s="47"/>
      <c r="H16" s="47"/>
      <c r="I16" s="48"/>
    </row>
    <row r="17" spans="1:11" ht="15.75" x14ac:dyDescent="0.25">
      <c r="A17" s="5"/>
      <c r="B17" s="5">
        <v>2013</v>
      </c>
      <c r="C17" s="5">
        <v>2014</v>
      </c>
      <c r="D17" s="5">
        <v>2015</v>
      </c>
      <c r="E17" s="5">
        <v>2016</v>
      </c>
      <c r="F17" s="5">
        <v>2017</v>
      </c>
      <c r="G17" s="5">
        <v>2018</v>
      </c>
      <c r="H17" s="5">
        <v>2019</v>
      </c>
      <c r="I17" s="6">
        <v>2020</v>
      </c>
      <c r="J17" s="39">
        <v>2021</v>
      </c>
      <c r="K17" s="39">
        <v>2022</v>
      </c>
    </row>
    <row r="18" spans="1:11" ht="15.75" x14ac:dyDescent="0.25">
      <c r="A18" s="5" t="s">
        <v>0</v>
      </c>
      <c r="B18" s="11">
        <f>B45</f>
        <v>819</v>
      </c>
      <c r="C18" s="11">
        <f t="shared" ref="C18:I18" si="1">C45</f>
        <v>928</v>
      </c>
      <c r="D18" s="11">
        <f t="shared" si="1"/>
        <v>625</v>
      </c>
      <c r="E18" s="11">
        <f t="shared" si="1"/>
        <v>494</v>
      </c>
      <c r="F18" s="11">
        <f t="shared" si="1"/>
        <v>370</v>
      </c>
      <c r="G18" s="11">
        <f t="shared" si="1"/>
        <v>189</v>
      </c>
      <c r="H18" s="11">
        <f t="shared" si="1"/>
        <v>254</v>
      </c>
      <c r="I18" s="12">
        <f t="shared" si="1"/>
        <v>73</v>
      </c>
      <c r="J18" s="12">
        <f t="shared" ref="J18:K18" si="2">J45</f>
        <v>2</v>
      </c>
      <c r="K18" s="12">
        <f t="shared" si="2"/>
        <v>579</v>
      </c>
    </row>
    <row r="19" spans="1:11" ht="16.5" thickBot="1" x14ac:dyDescent="0.3">
      <c r="A19" s="13" t="s">
        <v>79</v>
      </c>
      <c r="B19" s="14">
        <f>B64</f>
        <v>70</v>
      </c>
      <c r="C19" s="14">
        <f t="shared" ref="C19:I19" si="3">C64</f>
        <v>40</v>
      </c>
      <c r="D19" s="14">
        <f t="shared" si="3"/>
        <v>32</v>
      </c>
      <c r="E19" s="14">
        <f t="shared" si="3"/>
        <v>19</v>
      </c>
      <c r="F19" s="14">
        <f t="shared" si="3"/>
        <v>30</v>
      </c>
      <c r="G19" s="14">
        <f t="shared" si="3"/>
        <v>10</v>
      </c>
      <c r="H19" s="14">
        <f t="shared" si="3"/>
        <v>14</v>
      </c>
      <c r="I19" s="15">
        <f t="shared" si="3"/>
        <v>3</v>
      </c>
      <c r="J19" s="15">
        <f t="shared" ref="J19:K19" si="4">J64</f>
        <v>0</v>
      </c>
      <c r="K19" s="15">
        <f t="shared" si="4"/>
        <v>67</v>
      </c>
    </row>
    <row r="20" spans="1:11" ht="16.5" thickTop="1" x14ac:dyDescent="0.25">
      <c r="A20" s="16" t="s">
        <v>81</v>
      </c>
      <c r="B20" s="17">
        <f>SUM(B18:B19)</f>
        <v>889</v>
      </c>
      <c r="C20" s="17">
        <f t="shared" ref="C20:I20" si="5">SUM(C18:C19)</f>
        <v>968</v>
      </c>
      <c r="D20" s="17">
        <f t="shared" si="5"/>
        <v>657</v>
      </c>
      <c r="E20" s="17">
        <f t="shared" si="5"/>
        <v>513</v>
      </c>
      <c r="F20" s="17">
        <f t="shared" si="5"/>
        <v>400</v>
      </c>
      <c r="G20" s="17">
        <f t="shared" si="5"/>
        <v>199</v>
      </c>
      <c r="H20" s="17">
        <f t="shared" si="5"/>
        <v>268</v>
      </c>
      <c r="I20" s="18">
        <f t="shared" si="5"/>
        <v>76</v>
      </c>
      <c r="J20" s="18">
        <f t="shared" ref="J20:K20" si="6">SUM(J18:J19)</f>
        <v>2</v>
      </c>
      <c r="K20" s="18">
        <f t="shared" si="6"/>
        <v>646</v>
      </c>
    </row>
    <row r="21" spans="1:11" x14ac:dyDescent="0.25">
      <c r="B21" s="2"/>
      <c r="C21" s="2"/>
      <c r="D21" s="2"/>
      <c r="E21" s="2"/>
      <c r="F21" s="2"/>
      <c r="G21" s="2"/>
      <c r="H21" s="2"/>
      <c r="I21" s="2"/>
    </row>
    <row r="22" spans="1:11" ht="15.75" x14ac:dyDescent="0.25">
      <c r="A22" s="47" t="s">
        <v>92</v>
      </c>
      <c r="B22" s="47"/>
      <c r="C22" s="47"/>
      <c r="D22" s="47"/>
      <c r="E22" s="47"/>
      <c r="F22" s="47"/>
      <c r="G22" s="47"/>
      <c r="H22" s="47"/>
      <c r="I22" s="47"/>
    </row>
    <row r="23" spans="1:11" ht="15.75" x14ac:dyDescent="0.25">
      <c r="A23" s="41"/>
      <c r="B23" s="5">
        <v>2013</v>
      </c>
      <c r="C23" s="5">
        <v>2014</v>
      </c>
      <c r="D23" s="5">
        <v>2015</v>
      </c>
      <c r="E23" s="5">
        <v>2016</v>
      </c>
      <c r="F23" s="5">
        <v>2017</v>
      </c>
      <c r="G23" s="5">
        <v>2018</v>
      </c>
      <c r="H23" s="5">
        <v>2019</v>
      </c>
      <c r="I23" s="5">
        <v>2020</v>
      </c>
      <c r="J23" s="39">
        <v>2021</v>
      </c>
      <c r="K23" s="39">
        <v>2022</v>
      </c>
    </row>
    <row r="24" spans="1:11" ht="15.75" x14ac:dyDescent="0.25">
      <c r="A24" s="41" t="s">
        <v>0</v>
      </c>
      <c r="B24" s="19">
        <f>B84</f>
        <v>1.386443661971831E-2</v>
      </c>
      <c r="C24" s="19">
        <f t="shared" ref="C24:I24" si="7">C84</f>
        <v>1.5602145294978059E-2</v>
      </c>
      <c r="D24" s="19">
        <f t="shared" si="7"/>
        <v>1.0396047838453734E-2</v>
      </c>
      <c r="E24" s="19">
        <f t="shared" si="7"/>
        <v>8.2342940009667801E-3</v>
      </c>
      <c r="F24" s="19">
        <f t="shared" si="7"/>
        <v>6.133545520854055E-3</v>
      </c>
      <c r="G24" s="19">
        <f t="shared" si="7"/>
        <v>3.1048247991720466E-3</v>
      </c>
      <c r="H24" s="19">
        <f t="shared" si="7"/>
        <v>4.1378860940961817E-3</v>
      </c>
      <c r="I24" s="19">
        <f t="shared" si="7"/>
        <v>1.1764895485825719E-3</v>
      </c>
      <c r="J24" s="19">
        <f t="shared" ref="J24:K24" si="8">J84</f>
        <v>3.1680658957706321E-5</v>
      </c>
      <c r="K24" s="19">
        <f t="shared" si="8"/>
        <v>9.190330312217266E-3</v>
      </c>
    </row>
    <row r="25" spans="1:11" ht="15.75" x14ac:dyDescent="0.25">
      <c r="A25" s="41" t="s">
        <v>79</v>
      </c>
      <c r="B25" s="19">
        <f>B102</f>
        <v>6.6634935744883392E-3</v>
      </c>
      <c r="C25" s="19">
        <f t="shared" ref="C25:I25" si="9">C102</f>
        <v>3.7868029915743636E-3</v>
      </c>
      <c r="D25" s="19">
        <f t="shared" si="9"/>
        <v>3.0727866333781447E-3</v>
      </c>
      <c r="E25" s="19">
        <f t="shared" si="9"/>
        <v>1.7464840518430003E-3</v>
      </c>
      <c r="F25" s="19">
        <f t="shared" si="9"/>
        <v>2.720348204570185E-3</v>
      </c>
      <c r="G25" s="19">
        <f t="shared" si="9"/>
        <v>9.0892564988183963E-4</v>
      </c>
      <c r="H25" s="19">
        <f t="shared" si="9"/>
        <v>1.2569581612497755E-3</v>
      </c>
      <c r="I25" s="19">
        <f t="shared" si="9"/>
        <v>2.6654820079964462E-4</v>
      </c>
      <c r="J25" s="19">
        <f t="shared" ref="J25:K25" si="10">J102</f>
        <v>0</v>
      </c>
      <c r="K25" s="19">
        <f t="shared" si="10"/>
        <v>6.2745832552912528E-3</v>
      </c>
    </row>
    <row r="26" spans="1:11" x14ac:dyDescent="0.25">
      <c r="A26" s="2"/>
      <c r="B26" s="2"/>
      <c r="C26" s="2"/>
      <c r="D26" s="2"/>
      <c r="E26" s="2"/>
      <c r="F26" s="2"/>
      <c r="G26" s="2"/>
      <c r="H26" s="2"/>
    </row>
    <row r="27" spans="1:11" ht="15.75" x14ac:dyDescent="0.25">
      <c r="A27" s="49" t="s">
        <v>94</v>
      </c>
      <c r="B27" s="49"/>
      <c r="C27" s="49"/>
      <c r="D27" s="49"/>
      <c r="E27" s="49"/>
      <c r="F27" s="49"/>
      <c r="G27" s="49"/>
      <c r="H27" s="49"/>
      <c r="I27" s="50"/>
    </row>
    <row r="28" spans="1:11" ht="15.75" x14ac:dyDescent="0.25">
      <c r="A28" s="20" t="s">
        <v>0</v>
      </c>
      <c r="B28" s="45" t="s">
        <v>82</v>
      </c>
      <c r="C28" s="45"/>
      <c r="D28" s="45"/>
      <c r="E28" s="45"/>
      <c r="F28" s="45"/>
      <c r="G28" s="45"/>
      <c r="H28" s="45"/>
      <c r="I28" s="46"/>
    </row>
    <row r="29" spans="1:11" ht="15.75" x14ac:dyDescent="0.25">
      <c r="A29" s="5" t="s">
        <v>1</v>
      </c>
      <c r="B29" s="5">
        <v>2013</v>
      </c>
      <c r="C29" s="5">
        <v>2014</v>
      </c>
      <c r="D29" s="5">
        <v>2015</v>
      </c>
      <c r="E29" s="5">
        <v>2016</v>
      </c>
      <c r="F29" s="5">
        <v>2017</v>
      </c>
      <c r="G29" s="5">
        <v>2018</v>
      </c>
      <c r="H29" s="5">
        <v>2019</v>
      </c>
      <c r="I29" s="6">
        <v>2020</v>
      </c>
      <c r="J29" s="39">
        <v>2021</v>
      </c>
      <c r="K29" s="39">
        <v>2022</v>
      </c>
    </row>
    <row r="30" spans="1:11" x14ac:dyDescent="0.25">
      <c r="A30" s="21" t="s">
        <v>6</v>
      </c>
      <c r="B30" s="21">
        <v>45</v>
      </c>
      <c r="C30" s="21">
        <v>58</v>
      </c>
      <c r="D30" s="21">
        <v>25</v>
      </c>
      <c r="E30" s="21">
        <v>35</v>
      </c>
      <c r="F30" s="21">
        <v>18</v>
      </c>
      <c r="G30" s="21">
        <v>15</v>
      </c>
      <c r="H30" s="21">
        <v>10</v>
      </c>
      <c r="I30" s="22">
        <v>4</v>
      </c>
      <c r="J30" s="22"/>
      <c r="K30" s="22">
        <v>24</v>
      </c>
    </row>
    <row r="31" spans="1:11" x14ac:dyDescent="0.25">
      <c r="A31" s="21" t="s">
        <v>10</v>
      </c>
      <c r="B31" s="21"/>
      <c r="C31" s="21">
        <v>1</v>
      </c>
      <c r="D31" s="21">
        <v>1</v>
      </c>
      <c r="E31" s="21">
        <v>2</v>
      </c>
      <c r="F31" s="21">
        <v>1</v>
      </c>
      <c r="G31" s="21"/>
      <c r="H31" s="21">
        <v>1</v>
      </c>
      <c r="I31" s="22"/>
      <c r="J31" s="22"/>
      <c r="K31" s="22"/>
    </row>
    <row r="32" spans="1:11" x14ac:dyDescent="0.25">
      <c r="A32" s="21" t="s">
        <v>19</v>
      </c>
      <c r="B32" s="21"/>
      <c r="C32" s="21">
        <v>5</v>
      </c>
      <c r="D32" s="21">
        <v>3</v>
      </c>
      <c r="E32" s="21">
        <v>8</v>
      </c>
      <c r="F32" s="21">
        <v>2</v>
      </c>
      <c r="G32" s="21"/>
      <c r="H32" s="21">
        <v>1</v>
      </c>
      <c r="I32" s="22"/>
      <c r="J32" s="22"/>
      <c r="K32" s="22">
        <v>2</v>
      </c>
    </row>
    <row r="33" spans="1:11" x14ac:dyDescent="0.25">
      <c r="A33" s="21" t="s">
        <v>22</v>
      </c>
      <c r="B33" s="21">
        <v>82</v>
      </c>
      <c r="C33" s="21">
        <v>82</v>
      </c>
      <c r="D33" s="21">
        <v>70</v>
      </c>
      <c r="E33" s="21">
        <v>59</v>
      </c>
      <c r="F33" s="21">
        <v>30</v>
      </c>
      <c r="G33" s="21">
        <v>22</v>
      </c>
      <c r="H33" s="21">
        <v>29</v>
      </c>
      <c r="I33" s="22">
        <v>9</v>
      </c>
      <c r="J33" s="22">
        <v>1</v>
      </c>
      <c r="K33" s="22">
        <v>77</v>
      </c>
    </row>
    <row r="34" spans="1:11" x14ac:dyDescent="0.25">
      <c r="A34" s="21" t="s">
        <v>28</v>
      </c>
      <c r="B34" s="21">
        <v>1</v>
      </c>
      <c r="C34" s="21"/>
      <c r="D34" s="21"/>
      <c r="E34" s="21"/>
      <c r="F34" s="21"/>
      <c r="G34" s="21"/>
      <c r="H34" s="21"/>
      <c r="I34" s="22"/>
      <c r="J34" s="22"/>
      <c r="K34" s="22"/>
    </row>
    <row r="35" spans="1:11" x14ac:dyDescent="0.25">
      <c r="A35" s="21" t="s">
        <v>31</v>
      </c>
      <c r="B35" s="21">
        <v>18</v>
      </c>
      <c r="C35" s="21">
        <v>27</v>
      </c>
      <c r="D35" s="21">
        <v>17</v>
      </c>
      <c r="E35" s="21">
        <v>27</v>
      </c>
      <c r="F35" s="21">
        <v>11</v>
      </c>
      <c r="G35" s="21">
        <v>6</v>
      </c>
      <c r="H35" s="21">
        <v>12</v>
      </c>
      <c r="I35" s="22"/>
      <c r="J35" s="22"/>
      <c r="K35" s="22">
        <v>5</v>
      </c>
    </row>
    <row r="36" spans="1:11" x14ac:dyDescent="0.25">
      <c r="A36" s="21" t="s">
        <v>36</v>
      </c>
      <c r="B36" s="21">
        <v>6</v>
      </c>
      <c r="C36" s="21">
        <v>2</v>
      </c>
      <c r="D36" s="21">
        <v>5</v>
      </c>
      <c r="E36" s="21">
        <v>1</v>
      </c>
      <c r="F36" s="21">
        <v>3</v>
      </c>
      <c r="G36" s="21">
        <v>2</v>
      </c>
      <c r="H36" s="21">
        <v>3</v>
      </c>
      <c r="I36" s="22"/>
      <c r="J36" s="22"/>
      <c r="K36" s="22"/>
    </row>
    <row r="37" spans="1:11" x14ac:dyDescent="0.25">
      <c r="A37" s="21" t="s">
        <v>61</v>
      </c>
      <c r="B37" s="21">
        <v>36</v>
      </c>
      <c r="C37" s="21">
        <v>44</v>
      </c>
      <c r="D37" s="21">
        <v>41</v>
      </c>
      <c r="E37" s="21">
        <v>16</v>
      </c>
      <c r="F37" s="21">
        <v>16</v>
      </c>
      <c r="G37" s="21">
        <v>10</v>
      </c>
      <c r="H37" s="21">
        <v>14</v>
      </c>
      <c r="I37" s="22">
        <v>2</v>
      </c>
      <c r="J37" s="22">
        <v>1</v>
      </c>
      <c r="K37" s="22">
        <v>9</v>
      </c>
    </row>
    <row r="38" spans="1:11" x14ac:dyDescent="0.25">
      <c r="A38" s="21" t="s">
        <v>39</v>
      </c>
      <c r="B38" s="21">
        <v>153</v>
      </c>
      <c r="C38" s="21">
        <v>179</v>
      </c>
      <c r="D38" s="21">
        <v>86</v>
      </c>
      <c r="E38" s="21">
        <v>77</v>
      </c>
      <c r="F38" s="21">
        <v>59</v>
      </c>
      <c r="G38" s="21">
        <v>40</v>
      </c>
      <c r="H38" s="21">
        <v>17</v>
      </c>
      <c r="I38" s="22">
        <v>13</v>
      </c>
      <c r="J38" s="22"/>
      <c r="K38" s="22">
        <v>104</v>
      </c>
    </row>
    <row r="39" spans="1:11" x14ac:dyDescent="0.25">
      <c r="A39" s="21" t="s">
        <v>41</v>
      </c>
      <c r="B39" s="21">
        <v>34</v>
      </c>
      <c r="C39" s="21">
        <v>9</v>
      </c>
      <c r="D39" s="21">
        <v>40</v>
      </c>
      <c r="E39" s="21">
        <v>18</v>
      </c>
      <c r="F39" s="21">
        <v>12</v>
      </c>
      <c r="G39" s="21"/>
      <c r="H39" s="21">
        <v>14</v>
      </c>
      <c r="I39" s="22"/>
      <c r="J39" s="22"/>
      <c r="K39" s="22">
        <v>12</v>
      </c>
    </row>
    <row r="40" spans="1:11" x14ac:dyDescent="0.25">
      <c r="A40" s="21" t="s">
        <v>43</v>
      </c>
      <c r="B40" s="21">
        <v>98</v>
      </c>
      <c r="C40" s="21">
        <v>103</v>
      </c>
      <c r="D40" s="21">
        <v>61</v>
      </c>
      <c r="E40" s="21">
        <v>45</v>
      </c>
      <c r="F40" s="21">
        <v>40</v>
      </c>
      <c r="G40" s="21">
        <v>18</v>
      </c>
      <c r="H40" s="21">
        <v>44</v>
      </c>
      <c r="I40" s="22">
        <v>6</v>
      </c>
      <c r="J40" s="22"/>
      <c r="K40" s="22">
        <v>57</v>
      </c>
    </row>
    <row r="41" spans="1:11" x14ac:dyDescent="0.25">
      <c r="A41" s="21" t="s">
        <v>44</v>
      </c>
      <c r="B41" s="21">
        <v>9</v>
      </c>
      <c r="C41" s="21">
        <v>7</v>
      </c>
      <c r="D41" s="21">
        <v>4</v>
      </c>
      <c r="E41" s="21">
        <v>5</v>
      </c>
      <c r="F41" s="21">
        <v>9</v>
      </c>
      <c r="G41" s="21">
        <v>4</v>
      </c>
      <c r="H41" s="21"/>
      <c r="I41" s="22"/>
      <c r="J41" s="22"/>
      <c r="K41" s="22">
        <v>2</v>
      </c>
    </row>
    <row r="42" spans="1:11" x14ac:dyDescent="0.25">
      <c r="A42" s="21" t="s">
        <v>52</v>
      </c>
      <c r="B42" s="21">
        <v>12</v>
      </c>
      <c r="C42" s="21">
        <v>18</v>
      </c>
      <c r="D42" s="21">
        <v>6</v>
      </c>
      <c r="E42" s="21">
        <v>8</v>
      </c>
      <c r="F42" s="21">
        <v>4</v>
      </c>
      <c r="G42" s="21">
        <v>1</v>
      </c>
      <c r="H42" s="21">
        <v>1</v>
      </c>
      <c r="I42" s="22"/>
      <c r="J42" s="22"/>
      <c r="K42" s="22">
        <v>11</v>
      </c>
    </row>
    <row r="43" spans="1:11" x14ac:dyDescent="0.25">
      <c r="A43" s="21" t="s">
        <v>34</v>
      </c>
      <c r="B43" s="21">
        <v>183</v>
      </c>
      <c r="C43" s="21">
        <v>242</v>
      </c>
      <c r="D43" s="21">
        <v>135</v>
      </c>
      <c r="E43" s="21">
        <v>109</v>
      </c>
      <c r="F43" s="21">
        <v>82</v>
      </c>
      <c r="G43" s="21">
        <v>38</v>
      </c>
      <c r="H43" s="21">
        <v>57</v>
      </c>
      <c r="I43" s="22">
        <v>10</v>
      </c>
      <c r="J43" s="22"/>
      <c r="K43" s="22">
        <v>154</v>
      </c>
    </row>
    <row r="44" spans="1:11" ht="15.75" thickBot="1" x14ac:dyDescent="0.3">
      <c r="A44" s="21" t="s">
        <v>64</v>
      </c>
      <c r="B44" s="21">
        <v>142</v>
      </c>
      <c r="C44" s="21">
        <v>151</v>
      </c>
      <c r="D44" s="21">
        <v>131</v>
      </c>
      <c r="E44" s="21">
        <v>84</v>
      </c>
      <c r="F44" s="21">
        <v>83</v>
      </c>
      <c r="G44" s="21">
        <v>33</v>
      </c>
      <c r="H44" s="21">
        <v>51</v>
      </c>
      <c r="I44" s="22">
        <v>29</v>
      </c>
      <c r="J44" s="22"/>
      <c r="K44" s="22">
        <v>122</v>
      </c>
    </row>
    <row r="45" spans="1:11" ht="16.5" thickTop="1" x14ac:dyDescent="0.25">
      <c r="A45" s="25" t="s">
        <v>81</v>
      </c>
      <c r="B45" s="26">
        <f t="shared" ref="B45:K45" si="11">SUM(B30:B44)</f>
        <v>819</v>
      </c>
      <c r="C45" s="26">
        <f t="shared" si="11"/>
        <v>928</v>
      </c>
      <c r="D45" s="26">
        <f t="shared" si="11"/>
        <v>625</v>
      </c>
      <c r="E45" s="26">
        <f t="shared" si="11"/>
        <v>494</v>
      </c>
      <c r="F45" s="26">
        <f t="shared" si="11"/>
        <v>370</v>
      </c>
      <c r="G45" s="26">
        <f t="shared" si="11"/>
        <v>189</v>
      </c>
      <c r="H45" s="26">
        <f t="shared" si="11"/>
        <v>254</v>
      </c>
      <c r="I45" s="27">
        <f t="shared" si="11"/>
        <v>73</v>
      </c>
      <c r="J45" s="27">
        <f t="shared" si="11"/>
        <v>2</v>
      </c>
      <c r="K45" s="27">
        <f t="shared" si="11"/>
        <v>579</v>
      </c>
    </row>
    <row r="46" spans="1:11" x14ac:dyDescent="0.25">
      <c r="A46" s="21"/>
      <c r="B46" s="21"/>
      <c r="C46" s="21"/>
      <c r="D46" s="21"/>
      <c r="E46" s="21"/>
      <c r="F46" s="21"/>
      <c r="G46" s="21"/>
      <c r="H46" s="21"/>
      <c r="I46" s="22"/>
    </row>
    <row r="47" spans="1:11" ht="15.75" x14ac:dyDescent="0.25">
      <c r="A47" s="20" t="s">
        <v>91</v>
      </c>
      <c r="B47" s="45" t="s">
        <v>82</v>
      </c>
      <c r="C47" s="45"/>
      <c r="D47" s="45"/>
      <c r="E47" s="45"/>
      <c r="F47" s="45"/>
      <c r="G47" s="45"/>
      <c r="H47" s="45"/>
      <c r="I47" s="46"/>
    </row>
    <row r="48" spans="1:11" ht="15.75" x14ac:dyDescent="0.25">
      <c r="A48" s="5" t="s">
        <v>1</v>
      </c>
      <c r="B48" s="5">
        <v>2013</v>
      </c>
      <c r="C48" s="5">
        <v>2014</v>
      </c>
      <c r="D48" s="5">
        <v>2015</v>
      </c>
      <c r="E48" s="5">
        <v>2016</v>
      </c>
      <c r="F48" s="5">
        <v>2017</v>
      </c>
      <c r="G48" s="5">
        <v>2018</v>
      </c>
      <c r="H48" s="5">
        <v>2019</v>
      </c>
      <c r="I48" s="6">
        <v>2020</v>
      </c>
      <c r="J48" s="39">
        <v>2021</v>
      </c>
      <c r="K48" s="39">
        <v>2022</v>
      </c>
    </row>
    <row r="49" spans="1:11" x14ac:dyDescent="0.25">
      <c r="A49" s="21" t="s">
        <v>6</v>
      </c>
      <c r="B49" s="21">
        <v>4</v>
      </c>
      <c r="C49" s="21">
        <v>2</v>
      </c>
      <c r="D49" s="21">
        <v>1</v>
      </c>
      <c r="E49" s="21">
        <v>3</v>
      </c>
      <c r="F49" s="21">
        <v>2</v>
      </c>
      <c r="G49" s="21">
        <v>0</v>
      </c>
      <c r="H49" s="21">
        <v>0</v>
      </c>
      <c r="I49" s="22">
        <v>0</v>
      </c>
      <c r="J49" s="22"/>
      <c r="K49" s="22"/>
    </row>
    <row r="50" spans="1:11" x14ac:dyDescent="0.25">
      <c r="A50" s="21" t="s">
        <v>10</v>
      </c>
      <c r="B50" s="21">
        <v>0</v>
      </c>
      <c r="C50" s="21">
        <v>3</v>
      </c>
      <c r="D50" s="21">
        <v>0</v>
      </c>
      <c r="E50" s="21">
        <v>1</v>
      </c>
      <c r="F50" s="21">
        <v>0</v>
      </c>
      <c r="G50" s="21">
        <v>0</v>
      </c>
      <c r="H50" s="21">
        <v>0</v>
      </c>
      <c r="I50" s="22">
        <v>0</v>
      </c>
    </row>
    <row r="51" spans="1:11" x14ac:dyDescent="0.25">
      <c r="A51" s="21" t="s">
        <v>19</v>
      </c>
      <c r="B51" s="21">
        <v>1</v>
      </c>
      <c r="C51" s="21">
        <v>0</v>
      </c>
      <c r="D51" s="21">
        <v>0</v>
      </c>
      <c r="E51" s="21">
        <v>0</v>
      </c>
      <c r="F51" s="21">
        <v>0</v>
      </c>
      <c r="G51" s="21">
        <v>0</v>
      </c>
      <c r="H51" s="21">
        <v>0</v>
      </c>
      <c r="I51" s="22">
        <v>0</v>
      </c>
    </row>
    <row r="52" spans="1:11" x14ac:dyDescent="0.25">
      <c r="A52" s="21" t="s">
        <v>22</v>
      </c>
      <c r="B52" s="21">
        <v>9</v>
      </c>
      <c r="C52" s="21">
        <v>4</v>
      </c>
      <c r="D52" s="21">
        <v>6</v>
      </c>
      <c r="E52" s="21">
        <v>1</v>
      </c>
      <c r="F52" s="21">
        <v>6</v>
      </c>
      <c r="G52" s="21">
        <v>1</v>
      </c>
      <c r="H52" s="21">
        <v>4</v>
      </c>
      <c r="I52" s="22">
        <v>0</v>
      </c>
      <c r="K52">
        <v>7</v>
      </c>
    </row>
    <row r="53" spans="1:11" x14ac:dyDescent="0.25">
      <c r="A53" s="43">
        <v>96733</v>
      </c>
      <c r="B53" s="21"/>
      <c r="C53" s="21"/>
      <c r="D53" s="21"/>
      <c r="E53" s="21"/>
      <c r="F53" s="21"/>
      <c r="G53" s="21"/>
      <c r="H53" s="21"/>
      <c r="I53" s="22"/>
      <c r="K53">
        <v>1</v>
      </c>
    </row>
    <row r="54" spans="1:11" x14ac:dyDescent="0.25">
      <c r="A54" s="21" t="s">
        <v>31</v>
      </c>
      <c r="B54" s="21">
        <v>4</v>
      </c>
      <c r="C54" s="21">
        <v>6</v>
      </c>
      <c r="D54" s="21">
        <v>1</v>
      </c>
      <c r="E54" s="21"/>
      <c r="F54" s="21">
        <v>1</v>
      </c>
      <c r="G54" s="21"/>
      <c r="H54" s="21"/>
      <c r="I54" s="22"/>
      <c r="K54">
        <v>2</v>
      </c>
    </row>
    <row r="55" spans="1:11" x14ac:dyDescent="0.25">
      <c r="A55" s="21" t="s">
        <v>61</v>
      </c>
      <c r="B55" s="21">
        <v>2</v>
      </c>
      <c r="C55" s="21">
        <v>3</v>
      </c>
      <c r="D55" s="21">
        <v>3</v>
      </c>
      <c r="E55" s="21">
        <v>0</v>
      </c>
      <c r="F55" s="21">
        <v>0</v>
      </c>
      <c r="G55" s="21">
        <v>0</v>
      </c>
      <c r="H55" s="21">
        <v>2</v>
      </c>
      <c r="I55" s="22">
        <v>0</v>
      </c>
    </row>
    <row r="56" spans="1:11" x14ac:dyDescent="0.25">
      <c r="A56" s="21" t="s">
        <v>39</v>
      </c>
      <c r="B56" s="21">
        <v>10</v>
      </c>
      <c r="C56" s="21">
        <v>4</v>
      </c>
      <c r="D56" s="21">
        <v>4</v>
      </c>
      <c r="E56" s="21">
        <v>1</v>
      </c>
      <c r="F56" s="21">
        <v>5</v>
      </c>
      <c r="G56" s="21">
        <v>2</v>
      </c>
      <c r="H56" s="21">
        <v>2</v>
      </c>
      <c r="I56" s="22">
        <v>0</v>
      </c>
      <c r="K56">
        <v>20</v>
      </c>
    </row>
    <row r="57" spans="1:11" x14ac:dyDescent="0.25">
      <c r="A57" s="21" t="s">
        <v>41</v>
      </c>
      <c r="B57" s="21">
        <v>5</v>
      </c>
      <c r="C57" s="21"/>
      <c r="D57" s="21">
        <v>1</v>
      </c>
      <c r="E57" s="21"/>
      <c r="F57" s="21">
        <v>1</v>
      </c>
      <c r="G57" s="21"/>
      <c r="H57" s="21"/>
      <c r="I57" s="22"/>
      <c r="K57">
        <v>1</v>
      </c>
    </row>
    <row r="58" spans="1:11" x14ac:dyDescent="0.25">
      <c r="A58" s="21" t="s">
        <v>43</v>
      </c>
      <c r="B58" s="21"/>
      <c r="C58" s="21">
        <v>5</v>
      </c>
      <c r="D58" s="21"/>
      <c r="E58" s="21"/>
      <c r="F58" s="21">
        <v>1</v>
      </c>
      <c r="G58" s="21">
        <v>1</v>
      </c>
      <c r="H58" s="21"/>
      <c r="I58" s="22"/>
      <c r="K58">
        <v>3</v>
      </c>
    </row>
    <row r="59" spans="1:11" x14ac:dyDescent="0.25">
      <c r="A59" s="21" t="s">
        <v>44</v>
      </c>
      <c r="B59" s="21"/>
      <c r="C59" s="21"/>
      <c r="D59" s="21">
        <v>1</v>
      </c>
      <c r="E59" s="21"/>
      <c r="F59" s="21"/>
      <c r="G59" s="21"/>
      <c r="H59" s="21"/>
      <c r="I59" s="22"/>
    </row>
    <row r="60" spans="1:11" x14ac:dyDescent="0.25">
      <c r="A60" s="21" t="s">
        <v>52</v>
      </c>
      <c r="B60" s="21"/>
      <c r="C60" s="21">
        <v>2</v>
      </c>
      <c r="D60" s="21"/>
      <c r="E60" s="21">
        <v>1</v>
      </c>
      <c r="F60" s="21"/>
      <c r="G60" s="21"/>
      <c r="H60" s="21"/>
      <c r="I60" s="22"/>
      <c r="K60">
        <v>2</v>
      </c>
    </row>
    <row r="61" spans="1:11" x14ac:dyDescent="0.25">
      <c r="A61" s="21" t="s">
        <v>57</v>
      </c>
      <c r="B61" s="21">
        <v>3</v>
      </c>
      <c r="C61" s="21">
        <v>2</v>
      </c>
      <c r="D61" s="21">
        <v>1</v>
      </c>
      <c r="E61" s="21"/>
      <c r="F61" s="21"/>
      <c r="G61" s="21"/>
      <c r="H61" s="21"/>
      <c r="I61" s="22"/>
      <c r="K61">
        <v>4</v>
      </c>
    </row>
    <row r="62" spans="1:11" x14ac:dyDescent="0.25">
      <c r="A62" s="21" t="s">
        <v>34</v>
      </c>
      <c r="B62" s="21">
        <v>11</v>
      </c>
      <c r="C62" s="21">
        <v>2</v>
      </c>
      <c r="D62" s="21">
        <v>3</v>
      </c>
      <c r="E62" s="21">
        <v>2</v>
      </c>
      <c r="F62" s="21">
        <v>3</v>
      </c>
      <c r="G62" s="21">
        <v>0</v>
      </c>
      <c r="H62" s="21">
        <v>3</v>
      </c>
      <c r="I62" s="22">
        <v>0</v>
      </c>
      <c r="K62">
        <v>8</v>
      </c>
    </row>
    <row r="63" spans="1:11" ht="15.75" thickBot="1" x14ac:dyDescent="0.3">
      <c r="A63" s="21" t="s">
        <v>64</v>
      </c>
      <c r="B63" s="21">
        <v>21</v>
      </c>
      <c r="C63" s="21">
        <v>7</v>
      </c>
      <c r="D63" s="21">
        <v>11</v>
      </c>
      <c r="E63" s="21">
        <v>10</v>
      </c>
      <c r="F63" s="21">
        <v>11</v>
      </c>
      <c r="G63" s="21">
        <v>6</v>
      </c>
      <c r="H63" s="21">
        <v>3</v>
      </c>
      <c r="I63" s="22">
        <v>3</v>
      </c>
      <c r="K63">
        <v>19</v>
      </c>
    </row>
    <row r="64" spans="1:11" ht="16.5" thickTop="1" x14ac:dyDescent="0.25">
      <c r="A64" s="25" t="s">
        <v>81</v>
      </c>
      <c r="B64" s="26">
        <f t="shared" ref="B64:K64" si="12">SUM(B49:B63)</f>
        <v>70</v>
      </c>
      <c r="C64" s="26">
        <f t="shared" si="12"/>
        <v>40</v>
      </c>
      <c r="D64" s="26">
        <f t="shared" si="12"/>
        <v>32</v>
      </c>
      <c r="E64" s="26">
        <f t="shared" si="12"/>
        <v>19</v>
      </c>
      <c r="F64" s="26">
        <f t="shared" si="12"/>
        <v>30</v>
      </c>
      <c r="G64" s="26">
        <f t="shared" si="12"/>
        <v>10</v>
      </c>
      <c r="H64" s="26">
        <f t="shared" si="12"/>
        <v>14</v>
      </c>
      <c r="I64" s="27">
        <f t="shared" si="12"/>
        <v>3</v>
      </c>
      <c r="J64" s="27">
        <f t="shared" si="12"/>
        <v>0</v>
      </c>
      <c r="K64" s="27">
        <f t="shared" si="12"/>
        <v>67</v>
      </c>
    </row>
    <row r="66" spans="1:11" ht="15.75" x14ac:dyDescent="0.25">
      <c r="A66" s="49" t="s">
        <v>84</v>
      </c>
      <c r="B66" s="49"/>
      <c r="C66" s="49"/>
      <c r="D66" s="49"/>
      <c r="E66" s="49"/>
      <c r="F66" s="49"/>
      <c r="G66" s="49"/>
      <c r="H66" s="49"/>
      <c r="I66" s="50"/>
    </row>
    <row r="67" spans="1:11" ht="15.75" x14ac:dyDescent="0.25">
      <c r="A67" s="20" t="s">
        <v>0</v>
      </c>
      <c r="B67" s="45" t="s">
        <v>82</v>
      </c>
      <c r="C67" s="45"/>
      <c r="D67" s="45"/>
      <c r="E67" s="45"/>
      <c r="F67" s="45"/>
      <c r="G67" s="45"/>
      <c r="H67" s="45"/>
      <c r="I67" s="46"/>
    </row>
    <row r="68" spans="1:11" ht="15.75" x14ac:dyDescent="0.25">
      <c r="A68" s="5" t="s">
        <v>1</v>
      </c>
      <c r="B68" s="5">
        <v>2013</v>
      </c>
      <c r="C68" s="5">
        <v>2014</v>
      </c>
      <c r="D68" s="5">
        <v>2015</v>
      </c>
      <c r="E68" s="5">
        <v>2016</v>
      </c>
      <c r="F68" s="5">
        <v>2017</v>
      </c>
      <c r="G68" s="5">
        <v>2018</v>
      </c>
      <c r="H68" s="5">
        <v>2019</v>
      </c>
      <c r="I68" s="6">
        <v>2020</v>
      </c>
      <c r="J68" s="39">
        <v>2021</v>
      </c>
      <c r="K68" s="39">
        <v>2022</v>
      </c>
    </row>
    <row r="69" spans="1:11" x14ac:dyDescent="0.25">
      <c r="A69" s="11" t="str">
        <f t="shared" ref="A69:A84" si="13">$A30</f>
        <v>96708</v>
      </c>
      <c r="B69" s="28">
        <f t="shared" ref="B69:I69" si="14">B30/B$10</f>
        <v>7.6178223185265439E-4</v>
      </c>
      <c r="C69" s="28">
        <f t="shared" si="14"/>
        <v>9.7513408093612868E-4</v>
      </c>
      <c r="D69" s="28">
        <f t="shared" si="14"/>
        <v>4.1584191353814933E-4</v>
      </c>
      <c r="E69" s="28">
        <f t="shared" si="14"/>
        <v>5.8340139682963013E-4</v>
      </c>
      <c r="F69" s="28">
        <f t="shared" si="14"/>
        <v>2.9838870101452157E-4</v>
      </c>
      <c r="G69" s="28">
        <f t="shared" si="14"/>
        <v>2.464146666009561E-4</v>
      </c>
      <c r="H69" s="28">
        <f t="shared" si="14"/>
        <v>1.6290890134236936E-4</v>
      </c>
      <c r="I69" s="29">
        <f t="shared" si="14"/>
        <v>6.4465180744250513E-5</v>
      </c>
      <c r="J69" s="29">
        <f t="shared" ref="J69:K69" si="15">J30/J$10</f>
        <v>0</v>
      </c>
      <c r="K69" s="29">
        <f t="shared" si="15"/>
        <v>3.8094633418517168E-4</v>
      </c>
    </row>
    <row r="70" spans="1:11" x14ac:dyDescent="0.25">
      <c r="A70" s="11" t="str">
        <f t="shared" si="13"/>
        <v>96713</v>
      </c>
      <c r="B70" s="28">
        <f t="shared" ref="B70:I70" si="16">B31/B$10</f>
        <v>0</v>
      </c>
      <c r="C70" s="28">
        <f t="shared" si="16"/>
        <v>1.6812656567864287E-5</v>
      </c>
      <c r="D70" s="28">
        <f t="shared" si="16"/>
        <v>1.6633676541525972E-5</v>
      </c>
      <c r="E70" s="28">
        <f t="shared" si="16"/>
        <v>3.3337222675978862E-5</v>
      </c>
      <c r="F70" s="28">
        <f t="shared" si="16"/>
        <v>1.6577150056362309E-5</v>
      </c>
      <c r="G70" s="28">
        <f t="shared" si="16"/>
        <v>0</v>
      </c>
      <c r="H70" s="28">
        <f t="shared" si="16"/>
        <v>1.6290890134236934E-5</v>
      </c>
      <c r="I70" s="29">
        <f t="shared" si="16"/>
        <v>0</v>
      </c>
      <c r="J70" s="29">
        <f t="shared" ref="J70:K70" si="17">J31/J$10</f>
        <v>0</v>
      </c>
      <c r="K70" s="29">
        <f t="shared" si="17"/>
        <v>0</v>
      </c>
    </row>
    <row r="71" spans="1:11" x14ac:dyDescent="0.25">
      <c r="A71" s="11" t="str">
        <f t="shared" si="13"/>
        <v>96729</v>
      </c>
      <c r="B71" s="28">
        <f t="shared" ref="B71:I71" si="18">B32/B$10</f>
        <v>0</v>
      </c>
      <c r="C71" s="28">
        <f t="shared" si="18"/>
        <v>8.4063282839321447E-5</v>
      </c>
      <c r="D71" s="28">
        <f t="shared" si="18"/>
        <v>4.9901029624577919E-5</v>
      </c>
      <c r="E71" s="28">
        <f t="shared" si="18"/>
        <v>1.3334889070391545E-4</v>
      </c>
      <c r="F71" s="28">
        <f t="shared" si="18"/>
        <v>3.3154300112724617E-5</v>
      </c>
      <c r="G71" s="28">
        <f t="shared" si="18"/>
        <v>0</v>
      </c>
      <c r="H71" s="28">
        <f t="shared" si="18"/>
        <v>1.6290890134236934E-5</v>
      </c>
      <c r="I71" s="29">
        <f t="shared" si="18"/>
        <v>0</v>
      </c>
      <c r="J71" s="29">
        <f t="shared" ref="J71:K71" si="19">J32/J$10</f>
        <v>0</v>
      </c>
      <c r="K71" s="29">
        <f t="shared" si="19"/>
        <v>3.1745527848764306E-5</v>
      </c>
    </row>
    <row r="72" spans="1:11" x14ac:dyDescent="0.25">
      <c r="A72" s="11" t="str">
        <f t="shared" si="13"/>
        <v>96732</v>
      </c>
      <c r="B72" s="28">
        <f t="shared" ref="B72:I72" si="20">B33/B$10</f>
        <v>1.388136511375948E-3</v>
      </c>
      <c r="C72" s="28">
        <f t="shared" si="20"/>
        <v>1.3786378385648717E-3</v>
      </c>
      <c r="D72" s="28">
        <f t="shared" si="20"/>
        <v>1.1643573579068181E-3</v>
      </c>
      <c r="E72" s="28">
        <f t="shared" si="20"/>
        <v>9.8344806894137653E-4</v>
      </c>
      <c r="F72" s="28">
        <f t="shared" si="20"/>
        <v>4.973145016908693E-4</v>
      </c>
      <c r="G72" s="28">
        <f t="shared" si="20"/>
        <v>3.6140817768140227E-4</v>
      </c>
      <c r="H72" s="28">
        <f t="shared" si="20"/>
        <v>4.7243581389287112E-4</v>
      </c>
      <c r="I72" s="29">
        <f t="shared" si="20"/>
        <v>1.4504665667456365E-4</v>
      </c>
      <c r="J72" s="29">
        <f t="shared" ref="J72:K72" si="21">J33/J$10</f>
        <v>1.5840329478853161E-5</v>
      </c>
      <c r="K72" s="29">
        <f t="shared" si="21"/>
        <v>1.2222028221774257E-3</v>
      </c>
    </row>
    <row r="73" spans="1:11" x14ac:dyDescent="0.25">
      <c r="A73" s="11" t="str">
        <f t="shared" si="13"/>
        <v>96742</v>
      </c>
      <c r="B73" s="28">
        <f t="shared" ref="B73:I73" si="22">B34/B$10</f>
        <v>1.6928494041170097E-5</v>
      </c>
      <c r="C73" s="28">
        <f t="shared" si="22"/>
        <v>0</v>
      </c>
      <c r="D73" s="28">
        <f t="shared" si="22"/>
        <v>0</v>
      </c>
      <c r="E73" s="28">
        <f t="shared" si="22"/>
        <v>0</v>
      </c>
      <c r="F73" s="28">
        <f t="shared" si="22"/>
        <v>0</v>
      </c>
      <c r="G73" s="28">
        <f t="shared" si="22"/>
        <v>0</v>
      </c>
      <c r="H73" s="28">
        <f t="shared" si="22"/>
        <v>0</v>
      </c>
      <c r="I73" s="29">
        <f t="shared" si="22"/>
        <v>0</v>
      </c>
      <c r="J73" s="29">
        <f t="shared" ref="J73:K73" si="23">J34/J$10</f>
        <v>0</v>
      </c>
      <c r="K73" s="29">
        <f t="shared" si="23"/>
        <v>0</v>
      </c>
    </row>
    <row r="74" spans="1:11" x14ac:dyDescent="0.25">
      <c r="A74" s="11" t="str">
        <f t="shared" si="13"/>
        <v>96748</v>
      </c>
      <c r="B74" s="28">
        <f t="shared" ref="B74:I74" si="24">B35/B$10</f>
        <v>3.0471289274106175E-4</v>
      </c>
      <c r="C74" s="28">
        <f t="shared" si="24"/>
        <v>4.5394172733233577E-4</v>
      </c>
      <c r="D74" s="28">
        <f t="shared" si="24"/>
        <v>2.8277250120594153E-4</v>
      </c>
      <c r="E74" s="28">
        <f t="shared" si="24"/>
        <v>4.5005250612571468E-4</v>
      </c>
      <c r="F74" s="28">
        <f t="shared" si="24"/>
        <v>1.8234865061998541E-4</v>
      </c>
      <c r="G74" s="28">
        <f t="shared" si="24"/>
        <v>9.8565866640382439E-5</v>
      </c>
      <c r="H74" s="28">
        <f t="shared" si="24"/>
        <v>1.9549068161084322E-4</v>
      </c>
      <c r="I74" s="29">
        <f t="shared" si="24"/>
        <v>0</v>
      </c>
      <c r="J74" s="29">
        <f t="shared" ref="J74:K74" si="25">J35/J$10</f>
        <v>0</v>
      </c>
      <c r="K74" s="29">
        <f t="shared" si="25"/>
        <v>7.9363819621910766E-5</v>
      </c>
    </row>
    <row r="75" spans="1:11" x14ac:dyDescent="0.25">
      <c r="A75" s="11" t="str">
        <f t="shared" si="13"/>
        <v>96757</v>
      </c>
      <c r="B75" s="28">
        <f t="shared" ref="B75:I75" si="26">B36/B$10</f>
        <v>1.0157096424702059E-4</v>
      </c>
      <c r="C75" s="28">
        <f t="shared" si="26"/>
        <v>3.3625313135728573E-5</v>
      </c>
      <c r="D75" s="28">
        <f t="shared" si="26"/>
        <v>8.316838270762987E-5</v>
      </c>
      <c r="E75" s="28">
        <f t="shared" si="26"/>
        <v>1.6668611337989431E-5</v>
      </c>
      <c r="F75" s="28">
        <f t="shared" si="26"/>
        <v>4.9731450169086932E-5</v>
      </c>
      <c r="G75" s="28">
        <f t="shared" si="26"/>
        <v>3.2855288880127477E-5</v>
      </c>
      <c r="H75" s="28">
        <f t="shared" si="26"/>
        <v>4.8872670402710805E-5</v>
      </c>
      <c r="I75" s="29">
        <f t="shared" si="26"/>
        <v>0</v>
      </c>
      <c r="J75" s="29">
        <f t="shared" ref="J75:K75" si="27">J36/J$10</f>
        <v>0</v>
      </c>
      <c r="K75" s="29">
        <f t="shared" si="27"/>
        <v>0</v>
      </c>
    </row>
    <row r="76" spans="1:11" x14ac:dyDescent="0.25">
      <c r="A76" s="11" t="str">
        <f t="shared" si="13"/>
        <v>96790</v>
      </c>
      <c r="B76" s="28">
        <f t="shared" ref="B76:I76" si="28">B37/B$10</f>
        <v>6.0942578548212349E-4</v>
      </c>
      <c r="C76" s="28">
        <f t="shared" si="28"/>
        <v>7.3975688898602872E-4</v>
      </c>
      <c r="D76" s="28">
        <f t="shared" si="28"/>
        <v>6.8198073820256494E-4</v>
      </c>
      <c r="E76" s="28">
        <f t="shared" si="28"/>
        <v>2.666977814078309E-4</v>
      </c>
      <c r="F76" s="28">
        <f t="shared" si="28"/>
        <v>2.6523440090179694E-4</v>
      </c>
      <c r="G76" s="28">
        <f t="shared" si="28"/>
        <v>1.6427644440063739E-4</v>
      </c>
      <c r="H76" s="28">
        <f t="shared" si="28"/>
        <v>2.2807246187931708E-4</v>
      </c>
      <c r="I76" s="29">
        <f t="shared" si="28"/>
        <v>3.2232590372125256E-5</v>
      </c>
      <c r="J76" s="29">
        <f t="shared" ref="J76:K76" si="29">J37/J$10</f>
        <v>1.5840329478853161E-5</v>
      </c>
      <c r="K76" s="29">
        <f t="shared" si="29"/>
        <v>1.4285487531943937E-4</v>
      </c>
    </row>
    <row r="77" spans="1:11" x14ac:dyDescent="0.25">
      <c r="A77" s="11" t="str">
        <f t="shared" si="13"/>
        <v>96761</v>
      </c>
      <c r="B77" s="28">
        <f t="shared" ref="B77:I77" si="30">B38/B$10</f>
        <v>2.590059588299025E-3</v>
      </c>
      <c r="C77" s="28">
        <f t="shared" si="30"/>
        <v>3.0094655256477074E-3</v>
      </c>
      <c r="D77" s="28">
        <f t="shared" si="30"/>
        <v>1.4304961825712338E-3</v>
      </c>
      <c r="E77" s="28">
        <f t="shared" si="30"/>
        <v>1.2834830730251864E-3</v>
      </c>
      <c r="F77" s="28">
        <f t="shared" si="30"/>
        <v>9.7805185332537625E-4</v>
      </c>
      <c r="G77" s="28">
        <f t="shared" si="30"/>
        <v>6.5710577760254958E-4</v>
      </c>
      <c r="H77" s="28">
        <f t="shared" si="30"/>
        <v>2.769451322820279E-4</v>
      </c>
      <c r="I77" s="29">
        <f t="shared" si="30"/>
        <v>2.0951183741881415E-4</v>
      </c>
      <c r="J77" s="29">
        <f t="shared" ref="J77:K77" si="31">J38/J$10</f>
        <v>0</v>
      </c>
      <c r="K77" s="29">
        <f t="shared" si="31"/>
        <v>1.6507674481357438E-3</v>
      </c>
    </row>
    <row r="78" spans="1:11" x14ac:dyDescent="0.25">
      <c r="A78" s="11" t="str">
        <f t="shared" si="13"/>
        <v>96763</v>
      </c>
      <c r="B78" s="28">
        <f t="shared" ref="B78:I78" si="32">B39/B$10</f>
        <v>5.7556879739978329E-4</v>
      </c>
      <c r="C78" s="28">
        <f t="shared" si="32"/>
        <v>1.5131390911077861E-4</v>
      </c>
      <c r="D78" s="28">
        <f t="shared" si="32"/>
        <v>6.6534706166103896E-4</v>
      </c>
      <c r="E78" s="28">
        <f t="shared" si="32"/>
        <v>3.0003500408380977E-4</v>
      </c>
      <c r="F78" s="28">
        <f t="shared" si="32"/>
        <v>1.9892580067634773E-4</v>
      </c>
      <c r="G78" s="28">
        <f t="shared" si="32"/>
        <v>0</v>
      </c>
      <c r="H78" s="28">
        <f t="shared" si="32"/>
        <v>2.2807246187931708E-4</v>
      </c>
      <c r="I78" s="29">
        <f t="shared" si="32"/>
        <v>0</v>
      </c>
      <c r="J78" s="29">
        <f t="shared" ref="J78:K78" si="33">J39/J$10</f>
        <v>0</v>
      </c>
      <c r="K78" s="29">
        <f t="shared" si="33"/>
        <v>1.9047316709258584E-4</v>
      </c>
    </row>
    <row r="79" spans="1:11" x14ac:dyDescent="0.25">
      <c r="A79" s="11" t="str">
        <f t="shared" si="13"/>
        <v>96768</v>
      </c>
      <c r="B79" s="28">
        <f t="shared" ref="B79:I79" si="34">B40/B$10</f>
        <v>1.6589924160346696E-3</v>
      </c>
      <c r="C79" s="28">
        <f t="shared" si="34"/>
        <v>1.7317036264900218E-3</v>
      </c>
      <c r="D79" s="28">
        <f t="shared" si="34"/>
        <v>1.0146542690330845E-3</v>
      </c>
      <c r="E79" s="28">
        <f t="shared" si="34"/>
        <v>7.5008751020952445E-4</v>
      </c>
      <c r="F79" s="28">
        <f t="shared" si="34"/>
        <v>6.630860022544924E-4</v>
      </c>
      <c r="G79" s="28">
        <f t="shared" si="34"/>
        <v>2.956975999211473E-4</v>
      </c>
      <c r="H79" s="28">
        <f t="shared" si="34"/>
        <v>7.1679916590642516E-4</v>
      </c>
      <c r="I79" s="29">
        <f t="shared" si="34"/>
        <v>9.6697771116375763E-5</v>
      </c>
      <c r="J79" s="29">
        <f t="shared" ref="J79:K79" si="35">J40/J$10</f>
        <v>0</v>
      </c>
      <c r="K79" s="29">
        <f t="shared" si="35"/>
        <v>9.0474754368978266E-4</v>
      </c>
    </row>
    <row r="80" spans="1:11" x14ac:dyDescent="0.25">
      <c r="A80" s="11" t="str">
        <f t="shared" si="13"/>
        <v>96770</v>
      </c>
      <c r="B80" s="28">
        <f t="shared" ref="B80:I80" si="36">B41/B$10</f>
        <v>1.5235644637053087E-4</v>
      </c>
      <c r="C80" s="28">
        <f t="shared" si="36"/>
        <v>1.1768859597505002E-4</v>
      </c>
      <c r="D80" s="28">
        <f t="shared" si="36"/>
        <v>6.6534706166103888E-5</v>
      </c>
      <c r="E80" s="28">
        <f t="shared" si="36"/>
        <v>8.3343056689947161E-5</v>
      </c>
      <c r="F80" s="28">
        <f t="shared" si="36"/>
        <v>1.4919435050726078E-4</v>
      </c>
      <c r="G80" s="28">
        <f t="shared" si="36"/>
        <v>6.5710577760254955E-5</v>
      </c>
      <c r="H80" s="28">
        <f t="shared" si="36"/>
        <v>0</v>
      </c>
      <c r="I80" s="29">
        <f t="shared" si="36"/>
        <v>0</v>
      </c>
      <c r="J80" s="29">
        <f t="shared" ref="J80:K80" si="37">J41/J$10</f>
        <v>0</v>
      </c>
      <c r="K80" s="29">
        <f t="shared" si="37"/>
        <v>3.1745527848764306E-5</v>
      </c>
    </row>
    <row r="81" spans="1:11" x14ac:dyDescent="0.25">
      <c r="A81" s="11" t="str">
        <f t="shared" si="13"/>
        <v>96779</v>
      </c>
      <c r="B81" s="28">
        <f t="shared" ref="B81:I81" si="38">B42/B$10</f>
        <v>2.0314192849404117E-4</v>
      </c>
      <c r="C81" s="28">
        <f t="shared" si="38"/>
        <v>3.0262781822155721E-4</v>
      </c>
      <c r="D81" s="28">
        <f t="shared" si="38"/>
        <v>9.9802059249155838E-5</v>
      </c>
      <c r="E81" s="28">
        <f t="shared" si="38"/>
        <v>1.3334889070391545E-4</v>
      </c>
      <c r="F81" s="28">
        <f t="shared" si="38"/>
        <v>6.6308600225449234E-5</v>
      </c>
      <c r="G81" s="28">
        <f t="shared" si="38"/>
        <v>1.6427644440063739E-5</v>
      </c>
      <c r="H81" s="28">
        <f t="shared" si="38"/>
        <v>1.6290890134236934E-5</v>
      </c>
      <c r="I81" s="29">
        <f t="shared" si="38"/>
        <v>0</v>
      </c>
      <c r="J81" s="29">
        <f t="shared" ref="J81:K81" si="39">J42/J$10</f>
        <v>0</v>
      </c>
      <c r="K81" s="29">
        <f t="shared" si="39"/>
        <v>1.7460040316820367E-4</v>
      </c>
    </row>
    <row r="82" spans="1:11" x14ac:dyDescent="0.25">
      <c r="A82" s="11" t="str">
        <f t="shared" si="13"/>
        <v>96753</v>
      </c>
      <c r="B82" s="28">
        <f t="shared" ref="B82:I82" si="40">B43/B$10</f>
        <v>3.0979144095341278E-3</v>
      </c>
      <c r="C82" s="28">
        <f t="shared" si="40"/>
        <v>4.0686628894231582E-3</v>
      </c>
      <c r="D82" s="28">
        <f t="shared" si="40"/>
        <v>2.2455463331060065E-3</v>
      </c>
      <c r="E82" s="28">
        <f t="shared" si="40"/>
        <v>1.8168786358408481E-3</v>
      </c>
      <c r="F82" s="28">
        <f t="shared" si="40"/>
        <v>1.3593263046217095E-3</v>
      </c>
      <c r="G82" s="28">
        <f t="shared" si="40"/>
        <v>6.2425048872242215E-4</v>
      </c>
      <c r="H82" s="28">
        <f t="shared" si="40"/>
        <v>9.2858073765150523E-4</v>
      </c>
      <c r="I82" s="29">
        <f t="shared" si="40"/>
        <v>1.6116295186062628E-4</v>
      </c>
      <c r="J82" s="29">
        <f t="shared" ref="J82:K82" si="41">J43/J$10</f>
        <v>0</v>
      </c>
      <c r="K82" s="29">
        <f t="shared" si="41"/>
        <v>2.4444056443548513E-3</v>
      </c>
    </row>
    <row r="83" spans="1:11" ht="15.75" thickBot="1" x14ac:dyDescent="0.3">
      <c r="A83" s="11" t="str">
        <f t="shared" si="13"/>
        <v>96793</v>
      </c>
      <c r="B83" s="28">
        <f t="shared" ref="B83:I83" si="42">B44/B$10</f>
        <v>2.403846153846154E-3</v>
      </c>
      <c r="C83" s="28">
        <f t="shared" si="42"/>
        <v>2.5387111417475073E-3</v>
      </c>
      <c r="D83" s="28">
        <f t="shared" si="42"/>
        <v>2.1790116269399026E-3</v>
      </c>
      <c r="E83" s="28">
        <f t="shared" si="42"/>
        <v>1.4001633523911122E-3</v>
      </c>
      <c r="F83" s="28">
        <f t="shared" si="42"/>
        <v>1.3759034546780718E-3</v>
      </c>
      <c r="G83" s="28">
        <f t="shared" si="42"/>
        <v>5.4211226652210341E-4</v>
      </c>
      <c r="H83" s="28">
        <f t="shared" si="42"/>
        <v>8.308353968460837E-4</v>
      </c>
      <c r="I83" s="29">
        <f t="shared" si="42"/>
        <v>4.673725603958162E-4</v>
      </c>
      <c r="J83" s="29">
        <f t="shared" ref="J83:K83" si="43">J44/J$10</f>
        <v>0</v>
      </c>
      <c r="K83" s="29">
        <f t="shared" si="43"/>
        <v>1.9364771987746227E-3</v>
      </c>
    </row>
    <row r="84" spans="1:11" ht="16.5" thickTop="1" x14ac:dyDescent="0.25">
      <c r="A84" s="25" t="str">
        <f t="shared" si="13"/>
        <v>Total</v>
      </c>
      <c r="B84" s="33">
        <f t="shared" ref="B84:I84" si="44">B45/B$10</f>
        <v>1.386443661971831E-2</v>
      </c>
      <c r="C84" s="33">
        <f t="shared" si="44"/>
        <v>1.5602145294978059E-2</v>
      </c>
      <c r="D84" s="33">
        <f t="shared" si="44"/>
        <v>1.0396047838453734E-2</v>
      </c>
      <c r="E84" s="33">
        <f t="shared" si="44"/>
        <v>8.2342940009667801E-3</v>
      </c>
      <c r="F84" s="33">
        <f t="shared" si="44"/>
        <v>6.133545520854055E-3</v>
      </c>
      <c r="G84" s="33">
        <f t="shared" si="44"/>
        <v>3.1048247991720466E-3</v>
      </c>
      <c r="H84" s="33">
        <f t="shared" si="44"/>
        <v>4.1378860940961817E-3</v>
      </c>
      <c r="I84" s="34">
        <f t="shared" si="44"/>
        <v>1.1764895485825719E-3</v>
      </c>
      <c r="J84" s="34">
        <f t="shared" ref="J84:K84" si="45">J45/J$10</f>
        <v>3.1680658957706321E-5</v>
      </c>
      <c r="K84" s="34">
        <f t="shared" si="45"/>
        <v>9.190330312217266E-3</v>
      </c>
    </row>
    <row r="85" spans="1:11" x14ac:dyDescent="0.25">
      <c r="B85" s="3"/>
      <c r="C85" s="3"/>
      <c r="D85" s="3"/>
      <c r="E85" s="3"/>
      <c r="F85" s="3"/>
      <c r="G85" s="3"/>
      <c r="H85" s="3"/>
      <c r="I85" s="3"/>
    </row>
    <row r="86" spans="1:11" ht="15.75" x14ac:dyDescent="0.25">
      <c r="A86" s="20" t="s">
        <v>79</v>
      </c>
      <c r="B86" s="45" t="s">
        <v>82</v>
      </c>
      <c r="C86" s="45"/>
      <c r="D86" s="45"/>
      <c r="E86" s="45"/>
      <c r="F86" s="45"/>
      <c r="G86" s="45"/>
      <c r="H86" s="45"/>
      <c r="I86" s="46"/>
    </row>
    <row r="87" spans="1:11" ht="15.75" x14ac:dyDescent="0.25">
      <c r="A87" s="5" t="s">
        <v>1</v>
      </c>
      <c r="B87" s="5">
        <v>2013</v>
      </c>
      <c r="C87" s="5">
        <v>2014</v>
      </c>
      <c r="D87" s="5">
        <v>2015</v>
      </c>
      <c r="E87" s="5">
        <v>2016</v>
      </c>
      <c r="F87" s="5">
        <v>2017</v>
      </c>
      <c r="G87" s="5">
        <v>2018</v>
      </c>
      <c r="H87" s="5">
        <v>2019</v>
      </c>
      <c r="I87" s="6">
        <v>2020</v>
      </c>
      <c r="J87" s="39">
        <v>2021</v>
      </c>
      <c r="K87" s="39">
        <v>2022</v>
      </c>
    </row>
    <row r="88" spans="1:11" x14ac:dyDescent="0.25">
      <c r="A88" s="11" t="str">
        <f>$A49</f>
        <v>96708</v>
      </c>
      <c r="B88" s="28">
        <f t="shared" ref="B88:I88" si="46">B49/B$14</f>
        <v>3.8077106139933366E-4</v>
      </c>
      <c r="C88" s="28">
        <f t="shared" si="46"/>
        <v>1.8934014957871817E-4</v>
      </c>
      <c r="D88" s="28">
        <f t="shared" si="46"/>
        <v>9.6024582293067023E-5</v>
      </c>
      <c r="E88" s="28">
        <f t="shared" si="46"/>
        <v>2.7576063976468427E-4</v>
      </c>
      <c r="F88" s="28">
        <f t="shared" si="46"/>
        <v>1.8135654697134566E-4</v>
      </c>
      <c r="G88" s="28">
        <f t="shared" si="46"/>
        <v>0</v>
      </c>
      <c r="H88" s="28">
        <f t="shared" si="46"/>
        <v>0</v>
      </c>
      <c r="I88" s="29">
        <f t="shared" si="46"/>
        <v>0</v>
      </c>
      <c r="J88" s="29">
        <f t="shared" ref="J88:K88" si="47">J49/J$14</f>
        <v>0</v>
      </c>
      <c r="K88" s="29">
        <f t="shared" si="47"/>
        <v>0</v>
      </c>
    </row>
    <row r="89" spans="1:11" x14ac:dyDescent="0.25">
      <c r="A89" s="11" t="str">
        <f>$A50</f>
        <v>96713</v>
      </c>
      <c r="B89" s="28">
        <f t="shared" ref="B89:I89" si="48">B50/B$14</f>
        <v>0</v>
      </c>
      <c r="C89" s="28">
        <f t="shared" si="48"/>
        <v>2.8401022436807724E-4</v>
      </c>
      <c r="D89" s="28">
        <f t="shared" si="48"/>
        <v>0</v>
      </c>
      <c r="E89" s="28">
        <f t="shared" si="48"/>
        <v>9.1920213254894755E-5</v>
      </c>
      <c r="F89" s="28">
        <f t="shared" si="48"/>
        <v>0</v>
      </c>
      <c r="G89" s="28">
        <f t="shared" si="48"/>
        <v>0</v>
      </c>
      <c r="H89" s="28">
        <f t="shared" si="48"/>
        <v>0</v>
      </c>
      <c r="I89" s="29">
        <f t="shared" si="48"/>
        <v>0</v>
      </c>
      <c r="J89" s="29">
        <f t="shared" ref="J89:K89" si="49">J50/J$14</f>
        <v>0</v>
      </c>
      <c r="K89" s="29">
        <f t="shared" si="49"/>
        <v>0</v>
      </c>
    </row>
    <row r="90" spans="1:11" x14ac:dyDescent="0.25">
      <c r="A90" s="11" t="str">
        <f>$A51</f>
        <v>96729</v>
      </c>
      <c r="B90" s="28">
        <f t="shared" ref="B90:I90" si="50">B51/B$14</f>
        <v>9.5192765349833415E-5</v>
      </c>
      <c r="C90" s="28">
        <f t="shared" si="50"/>
        <v>0</v>
      </c>
      <c r="D90" s="28">
        <f t="shared" si="50"/>
        <v>0</v>
      </c>
      <c r="E90" s="28">
        <f t="shared" si="50"/>
        <v>0</v>
      </c>
      <c r="F90" s="28">
        <f t="shared" si="50"/>
        <v>0</v>
      </c>
      <c r="G90" s="28">
        <f t="shared" si="50"/>
        <v>0</v>
      </c>
      <c r="H90" s="28">
        <f t="shared" si="50"/>
        <v>0</v>
      </c>
      <c r="I90" s="29">
        <f t="shared" si="50"/>
        <v>0</v>
      </c>
      <c r="J90" s="29">
        <f t="shared" ref="J90:K90" si="51">J51/J$14</f>
        <v>0</v>
      </c>
      <c r="K90" s="29">
        <f t="shared" si="51"/>
        <v>0</v>
      </c>
    </row>
    <row r="91" spans="1:11" x14ac:dyDescent="0.25">
      <c r="A91" s="11" t="str">
        <f>$A52</f>
        <v>96732</v>
      </c>
      <c r="B91" s="28">
        <f t="shared" ref="B91:I91" si="52">B52/B$14</f>
        <v>8.5673488814850076E-4</v>
      </c>
      <c r="C91" s="28">
        <f t="shared" si="52"/>
        <v>3.7868029915743634E-4</v>
      </c>
      <c r="D91" s="28">
        <f t="shared" si="52"/>
        <v>5.7614749375840216E-4</v>
      </c>
      <c r="E91" s="28">
        <f t="shared" si="52"/>
        <v>9.1920213254894755E-5</v>
      </c>
      <c r="F91" s="28">
        <f t="shared" si="52"/>
        <v>5.4406964091403701E-4</v>
      </c>
      <c r="G91" s="28">
        <f t="shared" si="52"/>
        <v>9.089256498818396E-5</v>
      </c>
      <c r="H91" s="28">
        <f t="shared" si="52"/>
        <v>3.5913090321422161E-4</v>
      </c>
      <c r="I91" s="29">
        <f t="shared" si="52"/>
        <v>0</v>
      </c>
      <c r="J91" s="29">
        <f t="shared" ref="J91:K91" si="53">J52/J$14</f>
        <v>0</v>
      </c>
      <c r="K91" s="29">
        <f t="shared" si="53"/>
        <v>6.5555347443341445E-4</v>
      </c>
    </row>
    <row r="92" spans="1:11" x14ac:dyDescent="0.25">
      <c r="A92" s="11" t="str">
        <f t="shared" ref="A92:A101" si="54">$A54</f>
        <v>96748</v>
      </c>
      <c r="B92" s="28">
        <f t="shared" ref="B92:I92" si="55">B54/B$14</f>
        <v>3.8077106139933366E-4</v>
      </c>
      <c r="C92" s="28">
        <f t="shared" si="55"/>
        <v>5.6802044873615449E-4</v>
      </c>
      <c r="D92" s="28">
        <f t="shared" si="55"/>
        <v>9.6024582293067023E-5</v>
      </c>
      <c r="E92" s="28">
        <f t="shared" si="55"/>
        <v>0</v>
      </c>
      <c r="F92" s="28">
        <f t="shared" si="55"/>
        <v>9.067827348567283E-5</v>
      </c>
      <c r="G92" s="28">
        <f t="shared" si="55"/>
        <v>0</v>
      </c>
      <c r="H92" s="28">
        <f t="shared" si="55"/>
        <v>0</v>
      </c>
      <c r="I92" s="29">
        <f t="shared" si="55"/>
        <v>0</v>
      </c>
      <c r="J92" s="29">
        <f t="shared" ref="J92:K92" si="56">J54/J$14</f>
        <v>0</v>
      </c>
      <c r="K92" s="29">
        <f t="shared" si="56"/>
        <v>1.8730099269526128E-4</v>
      </c>
    </row>
    <row r="93" spans="1:11" x14ac:dyDescent="0.25">
      <c r="A93" s="11" t="str">
        <f t="shared" si="54"/>
        <v>96790</v>
      </c>
      <c r="B93" s="28">
        <f t="shared" ref="B93:I93" si="57">B55/B$14</f>
        <v>1.9038553069966683E-4</v>
      </c>
      <c r="C93" s="28">
        <f t="shared" si="57"/>
        <v>2.8401022436807724E-4</v>
      </c>
      <c r="D93" s="28">
        <f t="shared" si="57"/>
        <v>2.8807374687920108E-4</v>
      </c>
      <c r="E93" s="28">
        <f t="shared" si="57"/>
        <v>0</v>
      </c>
      <c r="F93" s="28">
        <f t="shared" si="57"/>
        <v>0</v>
      </c>
      <c r="G93" s="28">
        <f t="shared" si="57"/>
        <v>0</v>
      </c>
      <c r="H93" s="28">
        <f t="shared" si="57"/>
        <v>1.795654516071108E-4</v>
      </c>
      <c r="I93" s="29">
        <f t="shared" si="57"/>
        <v>0</v>
      </c>
      <c r="J93" s="29">
        <f t="shared" ref="J93:K94" si="58">J55/J$14</f>
        <v>0</v>
      </c>
      <c r="K93" s="29">
        <f t="shared" si="58"/>
        <v>0</v>
      </c>
    </row>
    <row r="94" spans="1:11" x14ac:dyDescent="0.25">
      <c r="A94" s="11" t="str">
        <f t="shared" si="54"/>
        <v>96761</v>
      </c>
      <c r="B94" s="28">
        <f t="shared" ref="B94:I94" si="59">B56/B$14</f>
        <v>9.519276534983341E-4</v>
      </c>
      <c r="C94" s="28">
        <f t="shared" si="59"/>
        <v>3.7868029915743634E-4</v>
      </c>
      <c r="D94" s="28">
        <f t="shared" si="59"/>
        <v>3.8409832917226809E-4</v>
      </c>
      <c r="E94" s="28">
        <f t="shared" si="59"/>
        <v>9.1920213254894755E-5</v>
      </c>
      <c r="F94" s="28">
        <f t="shared" si="59"/>
        <v>4.5339136742836414E-4</v>
      </c>
      <c r="G94" s="28">
        <f t="shared" si="59"/>
        <v>1.8178512997636792E-4</v>
      </c>
      <c r="H94" s="28">
        <f t="shared" si="59"/>
        <v>1.795654516071108E-4</v>
      </c>
      <c r="I94" s="29">
        <f t="shared" si="59"/>
        <v>0</v>
      </c>
      <c r="J94" s="29">
        <f t="shared" ref="J94" si="60">J56/J$14</f>
        <v>0</v>
      </c>
      <c r="K94" s="29">
        <f t="shared" si="58"/>
        <v>1.8730099269526129E-3</v>
      </c>
    </row>
    <row r="95" spans="1:11" x14ac:dyDescent="0.25">
      <c r="A95" s="11" t="str">
        <f t="shared" si="54"/>
        <v>96763</v>
      </c>
      <c r="B95" s="28">
        <f t="shared" ref="B95:I95" si="61">B57/B$14</f>
        <v>4.7596382674916705E-4</v>
      </c>
      <c r="C95" s="28">
        <f t="shared" si="61"/>
        <v>0</v>
      </c>
      <c r="D95" s="28">
        <f t="shared" si="61"/>
        <v>9.6024582293067023E-5</v>
      </c>
      <c r="E95" s="28">
        <f t="shared" si="61"/>
        <v>0</v>
      </c>
      <c r="F95" s="28">
        <f t="shared" si="61"/>
        <v>9.067827348567283E-5</v>
      </c>
      <c r="G95" s="28">
        <f t="shared" si="61"/>
        <v>0</v>
      </c>
      <c r="H95" s="28">
        <f t="shared" si="61"/>
        <v>0</v>
      </c>
      <c r="I95" s="29">
        <f t="shared" si="61"/>
        <v>0</v>
      </c>
      <c r="J95" s="29">
        <f t="shared" ref="J95" si="62">J57/J$14</f>
        <v>0</v>
      </c>
      <c r="K95" s="29">
        <f t="shared" ref="K95:K101" si="63">K56/K$14</f>
        <v>1.8730099269526129E-3</v>
      </c>
    </row>
    <row r="96" spans="1:11" x14ac:dyDescent="0.25">
      <c r="A96" s="11" t="str">
        <f t="shared" si="54"/>
        <v>96768</v>
      </c>
      <c r="B96" s="28">
        <f t="shared" ref="B96:I96" si="64">B58/B$14</f>
        <v>0</v>
      </c>
      <c r="C96" s="28">
        <f t="shared" si="64"/>
        <v>4.7335037394679544E-4</v>
      </c>
      <c r="D96" s="28">
        <f t="shared" si="64"/>
        <v>0</v>
      </c>
      <c r="E96" s="28">
        <f t="shared" si="64"/>
        <v>0</v>
      </c>
      <c r="F96" s="28">
        <f t="shared" si="64"/>
        <v>9.067827348567283E-5</v>
      </c>
      <c r="G96" s="28">
        <f t="shared" si="64"/>
        <v>9.089256498818396E-5</v>
      </c>
      <c r="H96" s="28">
        <f t="shared" si="64"/>
        <v>0</v>
      </c>
      <c r="I96" s="29">
        <f t="shared" si="64"/>
        <v>0</v>
      </c>
      <c r="J96" s="29">
        <f t="shared" ref="J96" si="65">J58/J$14</f>
        <v>0</v>
      </c>
      <c r="K96" s="29">
        <f t="shared" si="63"/>
        <v>9.3650496347630639E-5</v>
      </c>
    </row>
    <row r="97" spans="1:11" x14ac:dyDescent="0.25">
      <c r="A97" s="11" t="str">
        <f t="shared" si="54"/>
        <v>96770</v>
      </c>
      <c r="B97" s="28">
        <f t="shared" ref="B97:I97" si="66">B59/B$14</f>
        <v>0</v>
      </c>
      <c r="C97" s="28">
        <f t="shared" si="66"/>
        <v>0</v>
      </c>
      <c r="D97" s="28">
        <f t="shared" si="66"/>
        <v>9.6024582293067023E-5</v>
      </c>
      <c r="E97" s="28">
        <f t="shared" si="66"/>
        <v>0</v>
      </c>
      <c r="F97" s="28">
        <f t="shared" si="66"/>
        <v>0</v>
      </c>
      <c r="G97" s="28">
        <f t="shared" si="66"/>
        <v>0</v>
      </c>
      <c r="H97" s="28">
        <f t="shared" si="66"/>
        <v>0</v>
      </c>
      <c r="I97" s="29">
        <f t="shared" si="66"/>
        <v>0</v>
      </c>
      <c r="J97" s="29">
        <f t="shared" ref="J97" si="67">J59/J$14</f>
        <v>0</v>
      </c>
      <c r="K97" s="29">
        <f t="shared" si="63"/>
        <v>2.8095148904289194E-4</v>
      </c>
    </row>
    <row r="98" spans="1:11" x14ac:dyDescent="0.25">
      <c r="A98" s="11" t="str">
        <f t="shared" si="54"/>
        <v>96779</v>
      </c>
      <c r="B98" s="28">
        <f t="shared" ref="B98:I98" si="68">B60/B$14</f>
        <v>0</v>
      </c>
      <c r="C98" s="28">
        <f t="shared" si="68"/>
        <v>1.8934014957871817E-4</v>
      </c>
      <c r="D98" s="28">
        <f t="shared" si="68"/>
        <v>0</v>
      </c>
      <c r="E98" s="28">
        <f t="shared" si="68"/>
        <v>9.1920213254894755E-5</v>
      </c>
      <c r="F98" s="28">
        <f t="shared" si="68"/>
        <v>0</v>
      </c>
      <c r="G98" s="28">
        <f t="shared" si="68"/>
        <v>0</v>
      </c>
      <c r="H98" s="28">
        <f t="shared" si="68"/>
        <v>0</v>
      </c>
      <c r="I98" s="29">
        <f t="shared" si="68"/>
        <v>0</v>
      </c>
      <c r="J98" s="29">
        <f t="shared" ref="J98" si="69">J60/J$14</f>
        <v>0</v>
      </c>
      <c r="K98" s="29">
        <f t="shared" si="63"/>
        <v>0</v>
      </c>
    </row>
    <row r="99" spans="1:11" x14ac:dyDescent="0.25">
      <c r="A99" s="11" t="str">
        <f t="shared" si="54"/>
        <v>96784</v>
      </c>
      <c r="B99" s="28">
        <f t="shared" ref="B99:I99" si="70">B61/B$14</f>
        <v>2.8557829604950022E-4</v>
      </c>
      <c r="C99" s="28">
        <f t="shared" si="70"/>
        <v>1.8934014957871817E-4</v>
      </c>
      <c r="D99" s="28">
        <f t="shared" si="70"/>
        <v>9.6024582293067023E-5</v>
      </c>
      <c r="E99" s="28">
        <f t="shared" si="70"/>
        <v>0</v>
      </c>
      <c r="F99" s="28">
        <f t="shared" si="70"/>
        <v>0</v>
      </c>
      <c r="G99" s="28">
        <f t="shared" si="70"/>
        <v>0</v>
      </c>
      <c r="H99" s="28">
        <f t="shared" si="70"/>
        <v>0</v>
      </c>
      <c r="I99" s="29">
        <f t="shared" si="70"/>
        <v>0</v>
      </c>
      <c r="J99" s="29">
        <f t="shared" ref="J99" si="71">J61/J$14</f>
        <v>0</v>
      </c>
      <c r="K99" s="29">
        <f t="shared" si="63"/>
        <v>1.8730099269526128E-4</v>
      </c>
    </row>
    <row r="100" spans="1:11" x14ac:dyDescent="0.25">
      <c r="A100" s="11" t="str">
        <f t="shared" si="54"/>
        <v>96753</v>
      </c>
      <c r="B100" s="28">
        <f t="shared" ref="B100:I100" si="72">B62/B$14</f>
        <v>1.0471204188481676E-3</v>
      </c>
      <c r="C100" s="28">
        <f t="shared" si="72"/>
        <v>1.8934014957871817E-4</v>
      </c>
      <c r="D100" s="28">
        <f t="shared" si="72"/>
        <v>2.8807374687920108E-4</v>
      </c>
      <c r="E100" s="28">
        <f t="shared" si="72"/>
        <v>1.8384042650978951E-4</v>
      </c>
      <c r="F100" s="28">
        <f t="shared" si="72"/>
        <v>2.720348204570185E-4</v>
      </c>
      <c r="G100" s="28">
        <f t="shared" si="72"/>
        <v>0</v>
      </c>
      <c r="H100" s="28">
        <f t="shared" si="72"/>
        <v>2.6934817741066616E-4</v>
      </c>
      <c r="I100" s="29">
        <f t="shared" si="72"/>
        <v>0</v>
      </c>
      <c r="J100" s="29">
        <f t="shared" ref="J100" si="73">J62/J$14</f>
        <v>0</v>
      </c>
      <c r="K100" s="29">
        <f t="shared" si="63"/>
        <v>3.7460198539052256E-4</v>
      </c>
    </row>
    <row r="101" spans="1:11" ht="15.75" thickBot="1" x14ac:dyDescent="0.3">
      <c r="A101" s="11" t="str">
        <f t="shared" si="54"/>
        <v>96793</v>
      </c>
      <c r="B101" s="28">
        <f t="shared" ref="B101:I101" si="74">B63/B$14</f>
        <v>1.9990480723465019E-3</v>
      </c>
      <c r="C101" s="28">
        <f t="shared" si="74"/>
        <v>6.6269052352551359E-4</v>
      </c>
      <c r="D101" s="28">
        <f t="shared" si="74"/>
        <v>1.0562704052237374E-3</v>
      </c>
      <c r="E101" s="28">
        <f t="shared" si="74"/>
        <v>9.1920213254894755E-4</v>
      </c>
      <c r="F101" s="28">
        <f t="shared" si="74"/>
        <v>9.9746100834240126E-4</v>
      </c>
      <c r="G101" s="28">
        <f t="shared" si="74"/>
        <v>5.4535538992910384E-4</v>
      </c>
      <c r="H101" s="28">
        <f t="shared" si="74"/>
        <v>2.6934817741066616E-4</v>
      </c>
      <c r="I101" s="29">
        <f t="shared" si="74"/>
        <v>2.6654820079964462E-4</v>
      </c>
      <c r="J101" s="29">
        <f t="shared" ref="J101" si="75">J63/J$14</f>
        <v>0</v>
      </c>
      <c r="K101" s="29">
        <f t="shared" si="63"/>
        <v>7.4920397078104511E-4</v>
      </c>
    </row>
    <row r="102" spans="1:11" ht="16.5" thickTop="1" x14ac:dyDescent="0.25">
      <c r="A102" s="25" t="str">
        <f t="shared" ref="A102" si="76">$A64</f>
        <v>Total</v>
      </c>
      <c r="B102" s="33">
        <f t="shared" ref="B102:I102" si="77">B64/B$14</f>
        <v>6.6634935744883392E-3</v>
      </c>
      <c r="C102" s="33">
        <f t="shared" si="77"/>
        <v>3.7868029915743636E-3</v>
      </c>
      <c r="D102" s="33">
        <f t="shared" si="77"/>
        <v>3.0727866333781447E-3</v>
      </c>
      <c r="E102" s="33">
        <f t="shared" si="77"/>
        <v>1.7464840518430003E-3</v>
      </c>
      <c r="F102" s="33">
        <f t="shared" si="77"/>
        <v>2.720348204570185E-3</v>
      </c>
      <c r="G102" s="33">
        <f t="shared" si="77"/>
        <v>9.0892564988183963E-4</v>
      </c>
      <c r="H102" s="33">
        <f t="shared" si="77"/>
        <v>1.2569581612497755E-3</v>
      </c>
      <c r="I102" s="34">
        <f t="shared" si="77"/>
        <v>2.6654820079964462E-4</v>
      </c>
      <c r="J102" s="34">
        <f t="shared" ref="J102:K102" si="78">J64/J$14</f>
        <v>0</v>
      </c>
      <c r="K102" s="34">
        <f t="shared" si="78"/>
        <v>6.2745832552912528E-3</v>
      </c>
    </row>
    <row r="128" spans="1:11" ht="87.95" customHeight="1" x14ac:dyDescent="0.25">
      <c r="A128" s="44" t="s">
        <v>100</v>
      </c>
      <c r="B128" s="44"/>
      <c r="C128" s="44"/>
      <c r="D128" s="44"/>
      <c r="E128" s="44"/>
      <c r="F128" s="44"/>
      <c r="G128" s="44"/>
      <c r="H128" s="44"/>
      <c r="I128" s="44"/>
      <c r="J128" s="44"/>
      <c r="K128" s="44"/>
    </row>
  </sheetData>
  <mergeCells count="15">
    <mergeCell ref="A12:I12"/>
    <mergeCell ref="A1:I1"/>
    <mergeCell ref="A2:I2"/>
    <mergeCell ref="A3:B3"/>
    <mergeCell ref="A4:I4"/>
    <mergeCell ref="A8:I8"/>
    <mergeCell ref="A128:K128"/>
    <mergeCell ref="B67:I67"/>
    <mergeCell ref="B86:I86"/>
    <mergeCell ref="A16:I16"/>
    <mergeCell ref="A22:I22"/>
    <mergeCell ref="A27:I27"/>
    <mergeCell ref="B28:I28"/>
    <mergeCell ref="B47:I47"/>
    <mergeCell ref="A66:I66"/>
  </mergeCells>
  <conditionalFormatting sqref="A30:A44">
    <cfRule type="duplicateValues" dxfId="0" priority="1"/>
  </conditionalFormatting>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FC7D649105419D514C7461879083" ma:contentTypeVersion="50" ma:contentTypeDescription="Create a new document." ma:contentTypeScope="" ma:versionID="50cb231b45d49db510d8fd7c0a55ecad">
  <xsd:schema xmlns:xsd="http://www.w3.org/2001/XMLSchema" xmlns:xs="http://www.w3.org/2001/XMLSchema" xmlns:p="http://schemas.microsoft.com/office/2006/metadata/properties" xmlns:ns1="http://schemas.microsoft.com/sharepoint/v3" xmlns:ns2="f5822c99-9961-48ca-933e-5d90a4aa8158" xmlns:ns3="d308fceb-9ca2-4f99-a260-64602f61e6f4" targetNamespace="http://schemas.microsoft.com/office/2006/metadata/properties" ma:root="true" ma:fieldsID="b4540b96984ca5d619a4e6235a9f6ccf" ns1:_="" ns2:_="" ns3:_="">
    <xsd:import namespace="http://schemas.microsoft.com/sharepoint/v3"/>
    <xsd:import namespace="f5822c99-9961-48ca-933e-5d90a4aa8158"/>
    <xsd:import namespace="d308fceb-9ca2-4f99-a260-64602f61e6f4"/>
    <xsd:element name="properties">
      <xsd:complexType>
        <xsd:sequence>
          <xsd:element name="documentManagement">
            <xsd:complexType>
              <xsd:all>
                <xsd:element ref="ns2:Confidential_x0020_Classification" minOccurs="0"/>
                <xsd:element ref="ns2:Data_x0020_Retention_x0020_Classification" minOccurs="0"/>
                <xsd:element ref="ns2:Workspaces_ID" minOccurs="0"/>
                <xsd:element ref="ns3:Reporting_x0020_Area" minOccurs="0"/>
                <xsd:element ref="ns3:Notes0" minOccurs="0"/>
                <xsd:element ref="ns3:Metric_x0020_Name" minOccurs="0"/>
                <xsd:element ref="ns3:Reporting_x0020_Frequency" minOccurs="0"/>
                <xsd:element ref="ns3:Report_x0020_Type" minOccurs="0"/>
                <xsd:element ref="ns3:Reported_x0020_Metric" minOccurs="0"/>
                <xsd:element ref="ns3:RMM" minOccurs="0"/>
                <xsd:element ref="ns1:PublishingStartDate" minOccurs="0"/>
                <xsd:element ref="ns1:PublishingExpirationDate" minOccurs="0"/>
                <xsd:element ref="ns3:RMM_x003a_Secondary_x0020_Report_x0020_Frequency" minOccurs="0"/>
                <xsd:element ref="ns3:RMM_x003a_Metric_x0020_Name" minOccurs="0"/>
                <xsd:element ref="ns3:RMM_x003a_Report_x0020_Frequency" minOccurs="0"/>
                <xsd:element ref="ns3:RMM_x003a_OC" minOccurs="0"/>
                <xsd:element ref="ns3:RMM_x003a_Reported_x0020_Metric" minOccurs="0"/>
                <xsd:element ref="ns3:RMM_x003a_PBR_x0020_Outcome" minOccurs="0"/>
                <xsd:element ref="ns3:RMM_x003a_Document_x0020_Name" minOccurs="0"/>
                <xsd:element ref="ns3:RMM_x003a_Report_x0020_Type"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822c99-9961-48ca-933e-5d90a4aa8158" elementFormDefault="qualified">
    <xsd:import namespace="http://schemas.microsoft.com/office/2006/documentManagement/types"/>
    <xsd:import namespace="http://schemas.microsoft.com/office/infopath/2007/PartnerControls"/>
    <xsd:element name="Confidential_x0020_Classification" ma:index="8" nillable="true" ma:displayName="Information Classification" ma:description="Information Classification (per Information Resource Master Policy 01-04-00)" ma:format="Dropdown" ma:internalName="Confidential_x0020_Classification" ma:readOnly="false">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9" nillable="true" ma:displayName="Data Retention Classification" ma:description="Data Retention Classification (per Information Resource Master Policy 01-07-00)" ma:format="Dropdown" ma:internalName="Data_x0020_Retention_x0020_Classification" ma:readOnly="false">
      <xsd:simpleType>
        <xsd:restriction base="dms:Choice">
          <xsd:enumeration value="Official Record"/>
          <xsd:enumeration value="Non-Record"/>
        </xsd:restriction>
      </xsd:simpleType>
    </xsd:element>
    <xsd:element name="Workspaces_ID" ma:index="10" nillable="true" ma:displayName="Workspaces_ID" ma:internalName="Workspaces_ID" ma:readOnly="false">
      <xsd:simpleType>
        <xsd:restriction base="dms:Text">
          <xsd:maxLength value="255"/>
        </xsd:restriction>
      </xsd:simpleType>
    </xsd:element>
    <xsd:element name="TaxCatchAll" ma:index="32" nillable="true" ma:displayName="Taxonomy Catch All Column" ma:hidden="true" ma:list="{8e3a9e49-f2bc-41c4-9b38-5f72ab4eb4f2}" ma:internalName="TaxCatchAll" ma:showField="CatchAllData" ma:web="f5822c99-9961-48ca-933e-5d90a4aa81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08fceb-9ca2-4f99-a260-64602f61e6f4" elementFormDefault="qualified">
    <xsd:import namespace="http://schemas.microsoft.com/office/2006/documentManagement/types"/>
    <xsd:import namespace="http://schemas.microsoft.com/office/infopath/2007/PartnerControls"/>
    <xsd:element name="Reporting_x0020_Area" ma:index="11" nillable="true" ma:displayName="PBR Outcome" ma:description="PBR Reporting Area" ma:internalName="Reporting_x0020_Area" ma:readOnly="false">
      <xsd:simpleType>
        <xsd:restriction base="dms:Text">
          <xsd:maxLength value="255"/>
        </xsd:restriction>
      </xsd:simpleType>
    </xsd:element>
    <xsd:element name="Notes0" ma:index="12" nillable="true" ma:displayName="Notes" ma:internalName="Notes0" ma:readOnly="false">
      <xsd:simpleType>
        <xsd:restriction base="dms:Note">
          <xsd:maxLength value="255"/>
        </xsd:restriction>
      </xsd:simpleType>
    </xsd:element>
    <xsd:element name="Metric_x0020_Name" ma:index="13" nillable="true" ma:displayName="Metric Name" ma:description="Specific Metric Reported by the Document" ma:internalName="Metric_x0020_Name" ma:readOnly="false">
      <xsd:simpleType>
        <xsd:restriction base="dms:Text">
          <xsd:maxLength value="255"/>
        </xsd:restriction>
      </xsd:simpleType>
    </xsd:element>
    <xsd:element name="Reporting_x0020_Frequency" ma:index="14" nillable="true" ma:displayName="Reporting Frequency" ma:description="1 Quarterly&#10;2 Semi-Annual&#10;3 Annual&#10;z None" ma:internalName="Reporting_x0020_Frequency" ma:readOnly="false">
      <xsd:simpleType>
        <xsd:restriction base="dms:Text">
          <xsd:maxLength value="255"/>
        </xsd:restriction>
      </xsd:simpleType>
    </xsd:element>
    <xsd:element name="Report_x0020_Type" ma:index="15" nillable="true" ma:displayName="Report Type" ma:internalName="Report_x0020_Type" ma:readOnly="false">
      <xsd:simpleType>
        <xsd:restriction base="dms:Text">
          <xsd:maxLength value="255"/>
        </xsd:restriction>
      </xsd:simpleType>
    </xsd:element>
    <xsd:element name="Reported_x0020_Metric" ma:index="16" nillable="true" ma:displayName="Reported Metric" ma:default="N/A" ma:description="Reported Metric" ma:internalName="Reported_x0020_Metric" ma:readOnly="false">
      <xsd:complexType>
        <xsd:complexContent>
          <xsd:extension base="dms:MultiChoice">
            <xsd:sequence>
              <xsd:element name="Value" maxOccurs="unbounded" minOccurs="0" nillable="true">
                <xsd:simpleType>
                  <xsd:restriction base="dms:Choice">
                    <xsd:enumeration value="01a LMI Energy Burden"/>
                    <xsd:enumeration value="01b Payment Arrangement"/>
                    <xsd:enumeration value="01c Disconnections"/>
                    <xsd:enumeration value="02a Credit Ratings"/>
                    <xsd:enumeration value="02b Third-Party Generation"/>
                    <xsd:enumeration value="03a Cost Control for Non-ARA Components"/>
                    <xsd:enumeration value="03b Rate Base per Customer"/>
                    <xsd:enumeration value="03c O&amp;M cost per Customer"/>
                    <xsd:enumeration value="03d Annual Revenue Growth"/>
                    <xsd:enumeration value="04a Program Participation"/>
                    <xsd:enumeration value="04b Green Button Connect My Data"/>
                    <xsd:enumeration value="04c Green Button Download My Data"/>
                    <xsd:enumeration value="04d TOU Participation"/>
                    <xsd:enumeration value="04e AMI Opt-Out"/>
                    <xsd:enumeration value="05a LMI Program Participation"/>
                    <xsd:enumeration value="06a DER Grid Services Capability"/>
                    <xsd:enumeration value="06b DER Grid Services Enrollment"/>
                    <xsd:enumeration value="06c DER Grid Services Utilization"/>
                    <xsd:enumeration value="06d DER Curtailment"/>
                    <xsd:enumeration value="07a Fleet Electrification"/>
                    <xsd:enumeration value="07b Measured EV Load (Energy)"/>
                    <xsd:enumeration value="07c Measured EV Load (Demand)"/>
                    <xsd:enumeration value="07d Estimated EV Load"/>
                    <xsd:enumeration value="07e EV Count"/>
                    <xsd:enumeration value="07f Ride Share Fueling Hubs"/>
                    <xsd:enumeration value="08a GHG Emissions"/>
                    <xsd:enumeration value="08b GHG Intensity"/>
                    <xsd:enumeration value="09a Avoided T&amp;D Investment"/>
                    <xsd:enumeration value="09b NWA Total Cost"/>
                    <xsd:enumeration value="10a Total DER Interconnection Time"/>
                    <xsd:enumeration value="10b N/A - Reserved for future scorecard"/>
                    <xsd:enumeration value="10c Truck Roll Response Time"/>
                    <xsd:enumeration value="10d IPP Interconnection"/>
                    <xsd:enumeration value="10e Interconnection Cost Overrun"/>
                    <xsd:enumeration value="11a Critical Load"/>
                    <xsd:enumeration value="11b NIMS Certification"/>
                    <xsd:enumeration value="11c Emergency Response Training"/>
                    <xsd:enumeration value="N/A List of Additional Reports"/>
                    <xsd:enumeration value="N/A"/>
                  </xsd:restriction>
                </xsd:simpleType>
              </xsd:element>
            </xsd:sequence>
          </xsd:extension>
        </xsd:complexContent>
      </xsd:complexType>
    </xsd:element>
    <xsd:element name="RMM" ma:index="17" nillable="true" ma:displayName="RMM" ma:description="Reported Metric Attributes" ma:list="{fbae5abc-f769-442a-b1b7-59f63b6780d5}" ma:internalName="RMM" ma:readOnly="false" ma:showField="DocName">
      <xsd:complexType>
        <xsd:complexContent>
          <xsd:extension base="dms:MultiChoiceLookup">
            <xsd:sequence>
              <xsd:element name="Value" type="dms:Lookup" maxOccurs="unbounded" minOccurs="0" nillable="true"/>
            </xsd:sequence>
          </xsd:extension>
        </xsd:complexContent>
      </xsd:complexType>
    </xsd:element>
    <xsd:element name="RMM_x003a_Secondary_x0020_Report_x0020_Frequency" ma:index="20" nillable="true" ma:displayName="RMM:Secondary Report Frequency" ma:list="{fbae5abc-f769-442a-b1b7-59f63b6780d5}" ma:internalName="RMM_x003a_Secondary_x0020_Report_x0020_Frequency" ma:readOnly="true" ma:showField="SecRepFreq"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Metric_x0020_Name" ma:index="21" nillable="true" ma:displayName="RMM:Metric Name" ma:list="{fbae5abc-f769-442a-b1b7-59f63b6780d5}" ma:internalName="RMM_x003a_Metric_x0020_Name" ma:readOnly="true" ma:showField="MetricNam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_x0020_Frequency" ma:index="22" nillable="true" ma:displayName="RMM:Report Frequency" ma:list="{fbae5abc-f769-442a-b1b7-59f63b6780d5}" ma:internalName="RMM_x003a_Report_x0020_Frequency" ma:readOnly="true" ma:showField="RepFreq"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OC" ma:index="23" nillable="true" ma:displayName="RMM:OC" ma:list="{fbae5abc-f769-442a-b1b7-59f63b6780d5}" ma:internalName="RMM_x003a_OC" ma:readOnly="true" ma:showField="OC"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ed_x0020_Metric" ma:index="24" nillable="true" ma:displayName="RMM:Reported Metric" ma:list="{fbae5abc-f769-442a-b1b7-59f63b6780d5}" ma:internalName="RMM_x003a_Reported_x0020_Metric" ma:readOnly="true" ma:showField="RepMetric"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PBR_x0020_Outcome" ma:index="25" nillable="true" ma:displayName="RMM:PBR Outcome" ma:list="{fbae5abc-f769-442a-b1b7-59f63b6780d5}" ma:internalName="RMM_x003a_PBR_x0020_Outcome" ma:readOnly="true" ma:showField="Titl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Document_x0020_Name" ma:index="26" nillable="true" ma:displayName="RMM:Document Name" ma:list="{fbae5abc-f769-442a-b1b7-59f63b6780d5}" ma:internalName="RMM_x003a_Document_x0020_Name" ma:readOnly="true" ma:showField="DocNam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_x0020_Type" ma:index="27" nillable="true" ma:displayName="RMM:Report Type" ma:list="{fbae5abc-f769-442a-b1b7-59f63b6780d5}" ma:internalName="RMM_x003a_Report_x0020_Type" ma:readOnly="true" ma:showField="RepTyp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755cc815-6a27-4259-a1c5-43c2b30fea65"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Reporting_x0020_Frequency xmlns="d308fceb-9ca2-4f99-a260-64602f61e6f4">3 Annual</Reporting_x0020_Frequency>
    <RMM xmlns="d308fceb-9ca2-4f99-a260-64602f61e6f4">
      <Value>6</Value>
    </RMM>
    <lcf76f155ced4ddcb4097134ff3c332f xmlns="d308fceb-9ca2-4f99-a260-64602f61e6f4">
      <Terms xmlns="http://schemas.microsoft.com/office/infopath/2007/PartnerControls"/>
    </lcf76f155ced4ddcb4097134ff3c332f>
    <TaxCatchAll xmlns="f5822c99-9961-48ca-933e-5d90a4aa8158" xsi:nil="true"/>
    <Data_x0020_Retention_x0020_Classification xmlns="f5822c99-9961-48ca-933e-5d90a4aa8158" xsi:nil="true"/>
    <Metric_x0020_Name xmlns="d308fceb-9ca2-4f99-a260-64602f61e6f4">Disconnections</Metric_x0020_Name>
    <Report_x0020_Type xmlns="d308fceb-9ca2-4f99-a260-64602f61e6f4">Reported Metric;</Report_x0020_Type>
    <Reported_x0020_Metric xmlns="d308fceb-9ca2-4f99-a260-64602f61e6f4">
      <Value>01c Disconnections</Value>
    </Reported_x0020_Metric>
    <Notes0 xmlns="d308fceb-9ca2-4f99-a260-64602f61e6f4" xsi:nil="true"/>
    <Workspaces_ID xmlns="f5822c99-9961-48ca-933e-5d90a4aa8158" xsi:nil="true"/>
    <Confidential_x0020_Classification xmlns="f5822c99-9961-48ca-933e-5d90a4aa8158" xsi:nil="true"/>
    <PublishingExpirationDate xmlns="http://schemas.microsoft.com/sharepoint/v3" xsi:nil="true"/>
    <Reporting_x0020_Area xmlns="d308fceb-9ca2-4f99-a260-64602f61e6f4">01 Affordability</Reporting_x0020_Area>
  </documentManagement>
</p:properties>
</file>

<file path=customXml/itemProps1.xml><?xml version="1.0" encoding="utf-8"?>
<ds:datastoreItem xmlns:ds="http://schemas.openxmlformats.org/officeDocument/2006/customXml" ds:itemID="{45C90E59-147B-4D15-875D-2C9466DCEB49}"/>
</file>

<file path=customXml/itemProps2.xml><?xml version="1.0" encoding="utf-8"?>
<ds:datastoreItem xmlns:ds="http://schemas.openxmlformats.org/officeDocument/2006/customXml" ds:itemID="{F6875844-FD16-4A22-9F5F-51870883E0B8}"/>
</file>

<file path=customXml/itemProps3.xml><?xml version="1.0" encoding="utf-8"?>
<ds:datastoreItem xmlns:ds="http://schemas.openxmlformats.org/officeDocument/2006/customXml" ds:itemID="{CE3671F8-5D36-4030-8D89-E7450737D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01c_pct_custclass_disconn_heco</vt:lpstr>
      <vt:lpstr>01c_pct_custclass_disconn_helco</vt:lpstr>
      <vt:lpstr>01c_pct_custclass_disconn_meco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2023-02-07T23:31:01Z</dcterms:created>
  <dcterms:modified xsi:type="dcterms:W3CDTF">2023-02-07T23:31:40Z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0x010100470EFC7D649105419D514C7461879083</vt:lpwstr>
  </property>
  <property fmtid="{D5CDD505-2E9C-101B-9397-08002B2CF9AE}" pid="4" name="Secondary Reporting Fewuency">
    <vt:lpwstr>None</vt:lpwstr>
  </property>
  <property fmtid="{D5CDD505-2E9C-101B-9397-08002B2CF9AE}" pid="5" name="_dlc_DocIdItemGuid">
    <vt:lpwstr>36903bef-15d4-4319-85b7-c0f2e01cf58a</vt:lpwstr>
  </property>
  <property fmtid="{D5CDD505-2E9C-101B-9397-08002B2CF9AE}" pid="6" name="URL">
    <vt:lpwstr/>
  </property>
</Properties>
</file>