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fnguyen\Documents\EAP Projects\32024 HECO 2021 IGP Support\"/>
    </mc:Choice>
  </mc:AlternateContent>
  <xr:revisionPtr revIDLastSave="0" documentId="8_{83C069FD-1815-41D5-A0A9-8F5A58DA0A5F}" xr6:coauthVersionLast="47" xr6:coauthVersionMax="47" xr10:uidLastSave="{00000000-0000-0000-0000-000000000000}"/>
  <bookViews>
    <workbookView xWindow="-120" yWindow="-120" windowWidth="29040" windowHeight="15840" xr2:uid="{8BC6B965-9B1B-4946-8B82-59D5EF56DAFD}"/>
  </bookViews>
  <sheets>
    <sheet name="Summa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3" i="1" l="1"/>
  <c r="B59" i="1"/>
  <c r="B58" i="1"/>
  <c r="B57" i="1"/>
  <c r="B56" i="1"/>
  <c r="B55" i="1"/>
  <c r="B54" i="1"/>
  <c r="B53" i="1"/>
  <c r="B52" i="1"/>
  <c r="B51" i="1"/>
  <c r="C50" i="1"/>
  <c r="B50" i="1"/>
  <c r="B46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E38" i="1"/>
  <c r="AD38" i="1"/>
  <c r="AD46" i="1" s="1"/>
  <c r="AC38" i="1"/>
  <c r="AC46" i="1" s="1"/>
  <c r="AB38" i="1"/>
  <c r="AA38" i="1"/>
  <c r="Z38" i="1"/>
  <c r="Z46" i="1" s="1"/>
  <c r="Y38" i="1"/>
  <c r="Y46" i="1" s="1"/>
  <c r="X38" i="1"/>
  <c r="W38" i="1"/>
  <c r="V38" i="1"/>
  <c r="V46" i="1" s="1"/>
  <c r="U38" i="1"/>
  <c r="U46" i="1" s="1"/>
  <c r="T38" i="1"/>
  <c r="S38" i="1"/>
  <c r="R38" i="1"/>
  <c r="R46" i="1" s="1"/>
  <c r="Q38" i="1"/>
  <c r="Q46" i="1" s="1"/>
  <c r="P38" i="1"/>
  <c r="O38" i="1"/>
  <c r="N38" i="1"/>
  <c r="N46" i="1" s="1"/>
  <c r="M38" i="1"/>
  <c r="M46" i="1" s="1"/>
  <c r="L38" i="1"/>
  <c r="K38" i="1"/>
  <c r="J38" i="1"/>
  <c r="J46" i="1" s="1"/>
  <c r="I38" i="1"/>
  <c r="I46" i="1" s="1"/>
  <c r="H38" i="1"/>
  <c r="G38" i="1"/>
  <c r="F38" i="1"/>
  <c r="F46" i="1" s="1"/>
  <c r="E38" i="1"/>
  <c r="E46" i="1" s="1"/>
  <c r="D38" i="1"/>
  <c r="C38" i="1"/>
  <c r="B38" i="1"/>
  <c r="D37" i="1"/>
  <c r="C37" i="1"/>
  <c r="B37" i="1"/>
  <c r="B33" i="1"/>
  <c r="B32" i="1"/>
  <c r="B31" i="1"/>
  <c r="B30" i="1"/>
  <c r="B29" i="1"/>
  <c r="B28" i="1"/>
  <c r="B27" i="1"/>
  <c r="B26" i="1"/>
  <c r="B25" i="1"/>
  <c r="D24" i="1"/>
  <c r="B24" i="1"/>
  <c r="C46" i="1" l="1"/>
  <c r="G46" i="1"/>
  <c r="D46" i="1"/>
  <c r="H46" i="1"/>
  <c r="D63" i="1"/>
  <c r="D50" i="1"/>
  <c r="K46" i="1"/>
  <c r="O46" i="1"/>
  <c r="S46" i="1"/>
  <c r="W46" i="1"/>
  <c r="AA46" i="1"/>
  <c r="AE46" i="1"/>
  <c r="E24" i="1"/>
  <c r="L46" i="1"/>
  <c r="P46" i="1"/>
  <c r="T46" i="1"/>
  <c r="X46" i="1"/>
  <c r="AB46" i="1"/>
  <c r="E50" i="1" l="1"/>
  <c r="F24" i="1"/>
  <c r="E63" i="1"/>
  <c r="E37" i="1"/>
  <c r="F50" i="1" l="1"/>
  <c r="F63" i="1"/>
  <c r="F37" i="1"/>
  <c r="G24" i="1"/>
  <c r="G63" i="1" l="1"/>
  <c r="G50" i="1"/>
  <c r="G37" i="1"/>
  <c r="H24" i="1"/>
  <c r="H63" i="1" l="1"/>
  <c r="H50" i="1"/>
  <c r="I24" i="1"/>
  <c r="H37" i="1"/>
  <c r="I50" i="1" l="1"/>
  <c r="J24" i="1"/>
  <c r="I63" i="1"/>
  <c r="I37" i="1"/>
  <c r="J50" i="1" l="1"/>
  <c r="J63" i="1"/>
  <c r="J37" i="1"/>
  <c r="K24" i="1"/>
  <c r="K63" i="1" l="1"/>
  <c r="K37" i="1"/>
  <c r="K50" i="1"/>
  <c r="L24" i="1"/>
  <c r="L63" i="1" l="1"/>
  <c r="L50" i="1"/>
  <c r="L37" i="1"/>
  <c r="M24" i="1"/>
  <c r="M50" i="1" l="1"/>
  <c r="N24" i="1"/>
  <c r="M63" i="1"/>
  <c r="M37" i="1"/>
  <c r="N50" i="1" l="1"/>
  <c r="N63" i="1"/>
  <c r="N37" i="1"/>
  <c r="O24" i="1"/>
  <c r="O63" i="1" l="1"/>
  <c r="O37" i="1"/>
  <c r="O50" i="1"/>
  <c r="P24" i="1"/>
  <c r="P63" i="1" l="1"/>
  <c r="P50" i="1"/>
  <c r="Q24" i="1"/>
  <c r="P37" i="1"/>
  <c r="Q50" i="1" l="1"/>
  <c r="Q63" i="1"/>
  <c r="R24" i="1"/>
  <c r="Q37" i="1"/>
  <c r="R50" i="1" l="1"/>
  <c r="R63" i="1"/>
  <c r="S24" i="1"/>
  <c r="R37" i="1"/>
  <c r="S63" i="1" l="1"/>
  <c r="S37" i="1"/>
  <c r="S50" i="1"/>
  <c r="T24" i="1"/>
  <c r="T63" i="1" l="1"/>
  <c r="T50" i="1"/>
  <c r="U24" i="1"/>
  <c r="T37" i="1"/>
  <c r="U50" i="1" l="1"/>
  <c r="V24" i="1"/>
  <c r="U37" i="1"/>
  <c r="U63" i="1"/>
  <c r="V50" i="1" l="1"/>
  <c r="V63" i="1"/>
  <c r="V37" i="1"/>
  <c r="W24" i="1"/>
  <c r="W63" i="1" l="1"/>
  <c r="W50" i="1"/>
  <c r="W37" i="1"/>
  <c r="X24" i="1"/>
  <c r="X63" i="1" l="1"/>
  <c r="X50" i="1"/>
  <c r="X37" i="1"/>
  <c r="Y24" i="1"/>
  <c r="Y50" i="1" l="1"/>
  <c r="Z24" i="1"/>
  <c r="Y63" i="1"/>
  <c r="Y37" i="1"/>
  <c r="Z50" i="1" l="1"/>
  <c r="Z63" i="1"/>
  <c r="Z37" i="1"/>
  <c r="AA24" i="1"/>
  <c r="AA63" i="1" l="1"/>
  <c r="AA37" i="1"/>
  <c r="AB24" i="1"/>
  <c r="AA50" i="1"/>
  <c r="AB63" i="1" l="1"/>
  <c r="AB50" i="1"/>
  <c r="AC24" i="1"/>
  <c r="AB37" i="1"/>
  <c r="AC50" i="1" l="1"/>
  <c r="AD24" i="1"/>
  <c r="AC63" i="1"/>
  <c r="AC37" i="1"/>
  <c r="AD50" i="1" l="1"/>
  <c r="AD63" i="1"/>
  <c r="AD37" i="1"/>
  <c r="AE24" i="1"/>
  <c r="AE63" i="1" l="1"/>
  <c r="AE37" i="1"/>
  <c r="AE50" i="1"/>
</calcChain>
</file>

<file path=xl/sharedStrings.xml><?xml version="1.0" encoding="utf-8"?>
<sst xmlns="http://schemas.openxmlformats.org/spreadsheetml/2006/main" count="19" uniqueCount="19">
  <si>
    <t>Bundle</t>
  </si>
  <si>
    <t>Peak_A</t>
  </si>
  <si>
    <t>Other_A</t>
  </si>
  <si>
    <t>Peak_B</t>
  </si>
  <si>
    <t>Peak_C</t>
  </si>
  <si>
    <t>Other_B</t>
  </si>
  <si>
    <t>Peak_D</t>
  </si>
  <si>
    <t>Other_C</t>
  </si>
  <si>
    <t>Other_D</t>
  </si>
  <si>
    <t>Incremental Potential by Bundle (GWh)</t>
  </si>
  <si>
    <t>Cumulative Potential by Bundle (GWh)</t>
  </si>
  <si>
    <r>
      <t xml:space="preserve">Savings-Weighted LCOE ($/MWh) </t>
    </r>
    <r>
      <rPr>
        <b/>
        <sz val="11"/>
        <color rgb="FFC00000"/>
        <rFont val="Calibri"/>
        <family val="2"/>
      </rPr>
      <t>Real</t>
    </r>
    <r>
      <rPr>
        <b/>
        <sz val="11"/>
        <color theme="1"/>
        <rFont val="Calibri"/>
        <family val="2"/>
      </rPr>
      <t xml:space="preserve"> Dollars (2019)</t>
    </r>
  </si>
  <si>
    <r>
      <t xml:space="preserve">Savings-Weighted LCOE ($/MWh) </t>
    </r>
    <r>
      <rPr>
        <b/>
        <sz val="11"/>
        <color rgb="FFC00000"/>
        <rFont val="Calibri"/>
        <family val="2"/>
      </rPr>
      <t>Nominal</t>
    </r>
    <r>
      <rPr>
        <b/>
        <sz val="11"/>
        <color theme="1"/>
        <rFont val="Calibri"/>
        <family val="2"/>
      </rPr>
      <t xml:space="preserve"> Dollars</t>
    </r>
  </si>
  <si>
    <t>Total</t>
  </si>
  <si>
    <t>Financial Escalation Factor</t>
  </si>
  <si>
    <t>LCOE Floor</t>
  </si>
  <si>
    <t>Applies cap to negative levelized costs (e.g. when NEIs push costs negative or efficient option is cheaper than baseline option)</t>
  </si>
  <si>
    <t>LCOE Ceiling</t>
  </si>
  <si>
    <t>Applies cap to very high levelized costs (e.g. when a measure is an unusually small saver resulting in a near-infinite ratio)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</si>
</sst>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  <numFmt numFmtId="167" formatCode="_(&quot;$&quot;* #,##0_);_(&quot;$&quot;* \(#,##0\);_(&quot;$&quot;* &quot;-&quot;??_);_(@_)"/>
  </numFmts>
  <fonts count="5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i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0" borderId="3" xfId="0" applyBorder="1"/>
    <xf numFmtId="43" fontId="0" fillId="0" borderId="0" xfId="1" applyFont="1"/>
    <xf numFmtId="0" fontId="2" fillId="0" borderId="4" xfId="0" applyFont="1" applyBorder="1"/>
    <xf numFmtId="43" fontId="2" fillId="0" borderId="5" xfId="1" applyFont="1" applyBorder="1"/>
    <xf numFmtId="165" fontId="0" fillId="0" borderId="0" xfId="1" applyNumberFormat="1" applyFont="1"/>
    <xf numFmtId="165" fontId="2" fillId="0" borderId="5" xfId="1" applyNumberFormat="1" applyFont="1" applyBorder="1"/>
    <xf numFmtId="164" fontId="0" fillId="0" borderId="0" xfId="0" applyNumberFormat="1"/>
    <xf numFmtId="164" fontId="2" fillId="0" borderId="5" xfId="0" applyNumberFormat="1" applyFont="1" applyBorder="1"/>
    <xf numFmtId="0" fontId="2" fillId="2" borderId="6" xfId="0" applyFont="1" applyFill="1" applyBorder="1"/>
    <xf numFmtId="166" fontId="0" fillId="0" borderId="6" xfId="3" applyNumberFormat="1" applyFont="1" applyBorder="1"/>
    <xf numFmtId="0" fontId="2" fillId="2" borderId="7" xfId="0" applyFont="1" applyFill="1" applyBorder="1"/>
    <xf numFmtId="167" fontId="0" fillId="0" borderId="7" xfId="2" applyNumberFormat="1" applyFont="1" applyBorder="1"/>
    <xf numFmtId="0" fontId="4" fillId="0" borderId="0" xfId="0" applyFont="1" applyAlignment="1">
      <alignment horizontal="left" indent="1"/>
    </xf>
    <xf numFmtId="0" fontId="2" fillId="2" borderId="8" xfId="0" applyFont="1" applyFill="1" applyBorder="1"/>
    <xf numFmtId="167" fontId="0" fillId="0" borderId="8" xfId="2" applyNumberFormat="1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Summary!$B$23</c:f>
          <c:strCache>
            <c:ptCount val="1"/>
            <c:pt idx="0">
              <c:v>Incremental Potential by Bundle (GWh)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Summary!$B$25</c:f>
              <c:strCache>
                <c:ptCount val="1"/>
                <c:pt idx="0">
                  <c:v>Peak_A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Summary!$C$25:$AE$25</c:f>
              <c:numCache>
                <c:formatCode>_(* #,##0.00_);_(* \(#,##0.00\);_(* "-"??_);_(@_)</c:formatCode>
                <c:ptCount val="29"/>
                <c:pt idx="0">
                  <c:v>3.9075039165980474</c:v>
                </c:pt>
                <c:pt idx="1">
                  <c:v>4.384824103300561</c:v>
                </c:pt>
                <c:pt idx="2">
                  <c:v>4.9582622381557284</c:v>
                </c:pt>
                <c:pt idx="3">
                  <c:v>5.5429877802298089</c:v>
                </c:pt>
                <c:pt idx="4">
                  <c:v>6.115908907376026</c:v>
                </c:pt>
                <c:pt idx="5">
                  <c:v>6.6722764219614312</c:v>
                </c:pt>
                <c:pt idx="6">
                  <c:v>7.3294404284310319</c:v>
                </c:pt>
                <c:pt idx="7">
                  <c:v>7.5511711928635012</c:v>
                </c:pt>
                <c:pt idx="8">
                  <c:v>7.4651905021834128</c:v>
                </c:pt>
                <c:pt idx="9">
                  <c:v>7.7762514890706624</c:v>
                </c:pt>
                <c:pt idx="10">
                  <c:v>7.424403296217986</c:v>
                </c:pt>
                <c:pt idx="11">
                  <c:v>7.276383714039353</c:v>
                </c:pt>
                <c:pt idx="12">
                  <c:v>6.5317631082471683</c:v>
                </c:pt>
                <c:pt idx="13">
                  <c:v>5.8198265954883022</c:v>
                </c:pt>
                <c:pt idx="14">
                  <c:v>5.6514123987684686</c:v>
                </c:pt>
                <c:pt idx="15">
                  <c:v>5.4124371967131246</c:v>
                </c:pt>
                <c:pt idx="16">
                  <c:v>5.3283296254666954</c:v>
                </c:pt>
                <c:pt idx="17">
                  <c:v>5.9788402304790873</c:v>
                </c:pt>
                <c:pt idx="18">
                  <c:v>5.1903052821171105</c:v>
                </c:pt>
                <c:pt idx="19">
                  <c:v>4.2167868962065551</c:v>
                </c:pt>
                <c:pt idx="20">
                  <c:v>3.6306496718374284</c:v>
                </c:pt>
                <c:pt idx="21">
                  <c:v>3.3070394515320602</c:v>
                </c:pt>
                <c:pt idx="22">
                  <c:v>2.8618313624793617</c:v>
                </c:pt>
                <c:pt idx="23">
                  <c:v>2.8391992958295145</c:v>
                </c:pt>
                <c:pt idx="24">
                  <c:v>2.8087137487251019</c:v>
                </c:pt>
                <c:pt idx="25">
                  <c:v>2.7703747211661303</c:v>
                </c:pt>
                <c:pt idx="26">
                  <c:v>2.7241822131525923</c:v>
                </c:pt>
                <c:pt idx="27">
                  <c:v>2.6701362246844877</c:v>
                </c:pt>
                <c:pt idx="28">
                  <c:v>2.6082367557618191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2-4176-AD9A-B8BFC52E8325}"/>
            </c:ext>
          </c:extLst>
        </c:ser>
        <c:ser>
          <c:idx val="1"/>
          <c:order val="1"/>
          <c:tx>
            <c:strRef>
              <c:f>Summary!$B$26</c:f>
              <c:strCache>
                <c:ptCount val="1"/>
                <c:pt idx="0">
                  <c:v>Other_A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Summary!$C$26:$AE$26</c:f>
              <c:numCache>
                <c:formatCode>_(* #,##0.00_);_(* \(#,##0.00\);_(* "-"??_);_(@_)</c:formatCode>
                <c:ptCount val="29"/>
                <c:pt idx="0">
                  <c:v>8.7481197754448008</c:v>
                </c:pt>
                <c:pt idx="1">
                  <c:v>9.7235698947484028</c:v>
                </c:pt>
                <c:pt idx="2">
                  <c:v>10.81768370723433</c:v>
                </c:pt>
                <c:pt idx="3">
                  <c:v>11.680312407084289</c:v>
                </c:pt>
                <c:pt idx="4">
                  <c:v>12.035435043241224</c:v>
                </c:pt>
                <c:pt idx="5">
                  <c:v>10.730958531226914</c:v>
                </c:pt>
                <c:pt idx="6">
                  <c:v>11.139783212732304</c:v>
                </c:pt>
                <c:pt idx="7">
                  <c:v>11.876685671828749</c:v>
                </c:pt>
                <c:pt idx="8">
                  <c:v>12.159109240288647</c:v>
                </c:pt>
                <c:pt idx="9">
                  <c:v>12.410481222369055</c:v>
                </c:pt>
                <c:pt idx="10">
                  <c:v>12.113185625314268</c:v>
                </c:pt>
                <c:pt idx="11">
                  <c:v>11.988542304899749</c:v>
                </c:pt>
                <c:pt idx="12">
                  <c:v>10.085658131616164</c:v>
                </c:pt>
                <c:pt idx="13">
                  <c:v>9.0087315656169231</c:v>
                </c:pt>
                <c:pt idx="14">
                  <c:v>8.6938980148633611</c:v>
                </c:pt>
                <c:pt idx="15">
                  <c:v>7.2334059827926112</c:v>
                </c:pt>
                <c:pt idx="16">
                  <c:v>6.9692788750268839</c:v>
                </c:pt>
                <c:pt idx="17">
                  <c:v>6.9966411585890373</c:v>
                </c:pt>
                <c:pt idx="18">
                  <c:v>6.95605813820276</c:v>
                </c:pt>
                <c:pt idx="19">
                  <c:v>6.5171280763669657</c:v>
                </c:pt>
                <c:pt idx="20">
                  <c:v>5.8776280665528793</c:v>
                </c:pt>
                <c:pt idx="21">
                  <c:v>5.6719555881929908</c:v>
                </c:pt>
                <c:pt idx="22">
                  <c:v>5.023278186022905</c:v>
                </c:pt>
                <c:pt idx="23">
                  <c:v>4.9958210048587492</c:v>
                </c:pt>
                <c:pt idx="24">
                  <c:v>4.9569531716272168</c:v>
                </c:pt>
                <c:pt idx="25">
                  <c:v>4.9066746863283077</c:v>
                </c:pt>
                <c:pt idx="26">
                  <c:v>4.8449855489620361</c:v>
                </c:pt>
                <c:pt idx="27">
                  <c:v>4.7718857595283914</c:v>
                </c:pt>
                <c:pt idx="28">
                  <c:v>4.6873753180273905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B2-4176-AD9A-B8BFC52E8325}"/>
            </c:ext>
          </c:extLst>
        </c:ser>
        <c:ser>
          <c:idx val="2"/>
          <c:order val="2"/>
          <c:tx>
            <c:strRef>
              <c:f>Summary!$B$27</c:f>
              <c:strCache>
                <c:ptCount val="1"/>
                <c:pt idx="0">
                  <c:v>Peak_B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Summary!$C$27:$AE$27</c:f>
              <c:numCache>
                <c:formatCode>_(* #,##0.00_);_(* \(#,##0.00\);_(* "-"??_);_(@_)</c:formatCode>
                <c:ptCount val="29"/>
                <c:pt idx="0">
                  <c:v>1.6537334529145704</c:v>
                </c:pt>
                <c:pt idx="1">
                  <c:v>1.5614152278754587</c:v>
                </c:pt>
                <c:pt idx="2">
                  <c:v>1.6520028062083254</c:v>
                </c:pt>
                <c:pt idx="3">
                  <c:v>1.5917991845631985</c:v>
                </c:pt>
                <c:pt idx="4">
                  <c:v>1.2417390975059581</c:v>
                </c:pt>
                <c:pt idx="5">
                  <c:v>1.0381195524697957</c:v>
                </c:pt>
                <c:pt idx="6">
                  <c:v>0.97714246447540387</c:v>
                </c:pt>
                <c:pt idx="7">
                  <c:v>0.93600166084254877</c:v>
                </c:pt>
                <c:pt idx="8">
                  <c:v>0.8609227218811063</c:v>
                </c:pt>
                <c:pt idx="9">
                  <c:v>0.82905186415007115</c:v>
                </c:pt>
                <c:pt idx="10">
                  <c:v>0.78571041533417485</c:v>
                </c:pt>
                <c:pt idx="11">
                  <c:v>0.77729143432064141</c:v>
                </c:pt>
                <c:pt idx="12">
                  <c:v>0.7226420611267711</c:v>
                </c:pt>
                <c:pt idx="13">
                  <c:v>0.6815298839393914</c:v>
                </c:pt>
                <c:pt idx="14">
                  <c:v>0.68135565822527966</c:v>
                </c:pt>
                <c:pt idx="15">
                  <c:v>0.65883415316160188</c:v>
                </c:pt>
                <c:pt idx="16">
                  <c:v>0.59131191242310777</c:v>
                </c:pt>
                <c:pt idx="17">
                  <c:v>0.61886794271377599</c:v>
                </c:pt>
                <c:pt idx="18">
                  <c:v>0.45646892420963775</c:v>
                </c:pt>
                <c:pt idx="19">
                  <c:v>0.28471830443195872</c:v>
                </c:pt>
                <c:pt idx="20">
                  <c:v>0.24762024519520562</c:v>
                </c:pt>
                <c:pt idx="21">
                  <c:v>0.28351454270018456</c:v>
                </c:pt>
                <c:pt idx="22">
                  <c:v>0.24589108334345375</c:v>
                </c:pt>
                <c:pt idx="23">
                  <c:v>0.24520517519900742</c:v>
                </c:pt>
                <c:pt idx="24">
                  <c:v>0.24396926715673772</c:v>
                </c:pt>
                <c:pt idx="25">
                  <c:v>0.24218335921664455</c:v>
                </c:pt>
                <c:pt idx="26">
                  <c:v>0.2398474513787279</c:v>
                </c:pt>
                <c:pt idx="27">
                  <c:v>0.23696154364298774</c:v>
                </c:pt>
                <c:pt idx="28">
                  <c:v>0.23352563600942411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B2-4176-AD9A-B8BFC52E8325}"/>
            </c:ext>
          </c:extLst>
        </c:ser>
        <c:ser>
          <c:idx val="3"/>
          <c:order val="3"/>
          <c:tx>
            <c:strRef>
              <c:f>Summary!$B$28</c:f>
              <c:strCache>
                <c:ptCount val="1"/>
                <c:pt idx="0">
                  <c:v>Other_B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Summary!$C$28:$AE$28</c:f>
              <c:numCache>
                <c:formatCode>_(* #,##0.00_);_(* \(#,##0.00\);_(* "-"??_);_(@_)</c:formatCode>
                <c:ptCount val="29"/>
                <c:pt idx="0">
                  <c:v>1.2996953027281617</c:v>
                </c:pt>
                <c:pt idx="1">
                  <c:v>1.0265364770468299</c:v>
                </c:pt>
                <c:pt idx="2">
                  <c:v>1.0769164891060354</c:v>
                </c:pt>
                <c:pt idx="3">
                  <c:v>1.1154350076937682</c:v>
                </c:pt>
                <c:pt idx="4">
                  <c:v>0.82687812943539596</c:v>
                </c:pt>
                <c:pt idx="5">
                  <c:v>0.70029930564396603</c:v>
                </c:pt>
                <c:pt idx="6">
                  <c:v>0.67900931621257477</c:v>
                </c:pt>
                <c:pt idx="7">
                  <c:v>0.73250868057588059</c:v>
                </c:pt>
                <c:pt idx="8">
                  <c:v>0.76395886331629914</c:v>
                </c:pt>
                <c:pt idx="9">
                  <c:v>0.81564546364593238</c:v>
                </c:pt>
                <c:pt idx="10">
                  <c:v>0.80356012240382457</c:v>
                </c:pt>
                <c:pt idx="11">
                  <c:v>0.80667932251780983</c:v>
                </c:pt>
                <c:pt idx="12">
                  <c:v>0.80468911897973694</c:v>
                </c:pt>
                <c:pt idx="13">
                  <c:v>0.80934289514073487</c:v>
                </c:pt>
                <c:pt idx="14">
                  <c:v>0.7070225794291497</c:v>
                </c:pt>
                <c:pt idx="15">
                  <c:v>0.69133489327453057</c:v>
                </c:pt>
                <c:pt idx="16">
                  <c:v>0.75907451089310929</c:v>
                </c:pt>
                <c:pt idx="17">
                  <c:v>0.78173207394895972</c:v>
                </c:pt>
                <c:pt idx="18">
                  <c:v>0.73431349591815231</c:v>
                </c:pt>
                <c:pt idx="19">
                  <c:v>0.70229322003557482</c:v>
                </c:pt>
                <c:pt idx="20">
                  <c:v>0.65799994104611104</c:v>
                </c:pt>
                <c:pt idx="21">
                  <c:v>0.63648247938765801</c:v>
                </c:pt>
                <c:pt idx="22">
                  <c:v>0.51063393352641817</c:v>
                </c:pt>
                <c:pt idx="23">
                  <c:v>0.50866291313679191</c:v>
                </c:pt>
                <c:pt idx="24">
                  <c:v>0.50597036953282815</c:v>
                </c:pt>
                <c:pt idx="25">
                  <c:v>0.50255630271452667</c:v>
                </c:pt>
                <c:pt idx="26">
                  <c:v>0.49842071268188748</c:v>
                </c:pt>
                <c:pt idx="27">
                  <c:v>0.49356359943491085</c:v>
                </c:pt>
                <c:pt idx="28">
                  <c:v>0.48798496297359661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B2-4176-AD9A-B8BFC52E8325}"/>
            </c:ext>
          </c:extLst>
        </c:ser>
        <c:ser>
          <c:idx val="4"/>
          <c:order val="4"/>
          <c:tx>
            <c:strRef>
              <c:f>Summary!$B$29</c:f>
              <c:strCache>
                <c:ptCount val="1"/>
                <c:pt idx="0">
                  <c:v>Peak_C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Summary!$C$29:$AE$29</c:f>
              <c:numCache>
                <c:formatCode>_(* #,##0.00_);_(* \(#,##0.00\);_(* "-"??_);_(@_)</c:formatCode>
                <c:ptCount val="29"/>
                <c:pt idx="0">
                  <c:v>0.17700777944569157</c:v>
                </c:pt>
                <c:pt idx="1">
                  <c:v>0.19351970554122608</c:v>
                </c:pt>
                <c:pt idx="2">
                  <c:v>0.20945695414535034</c:v>
                </c:pt>
                <c:pt idx="3">
                  <c:v>0.22374100638123312</c:v>
                </c:pt>
                <c:pt idx="4">
                  <c:v>0.23779737125635175</c:v>
                </c:pt>
                <c:pt idx="5">
                  <c:v>0.25172284497002489</c:v>
                </c:pt>
                <c:pt idx="6">
                  <c:v>0.26294768762544396</c:v>
                </c:pt>
                <c:pt idx="7">
                  <c:v>0.27384023957084108</c:v>
                </c:pt>
                <c:pt idx="8">
                  <c:v>0.28010293083303295</c:v>
                </c:pt>
                <c:pt idx="9">
                  <c:v>0.28398068200275034</c:v>
                </c:pt>
                <c:pt idx="10">
                  <c:v>0.28403464144942714</c:v>
                </c:pt>
                <c:pt idx="11">
                  <c:v>0.28538553527041072</c:v>
                </c:pt>
                <c:pt idx="12">
                  <c:v>0.26663747555692197</c:v>
                </c:pt>
                <c:pt idx="13">
                  <c:v>0.24137034152852962</c:v>
                </c:pt>
                <c:pt idx="14">
                  <c:v>0.23858297088543923</c:v>
                </c:pt>
                <c:pt idx="15">
                  <c:v>0.23588277573390048</c:v>
                </c:pt>
                <c:pt idx="16">
                  <c:v>0.23380183418578296</c:v>
                </c:pt>
                <c:pt idx="17">
                  <c:v>0.23066894906030933</c:v>
                </c:pt>
                <c:pt idx="18">
                  <c:v>0.2120802342016794</c:v>
                </c:pt>
                <c:pt idx="19">
                  <c:v>0.18618892396733011</c:v>
                </c:pt>
                <c:pt idx="20">
                  <c:v>0.17789654622933956</c:v>
                </c:pt>
                <c:pt idx="21">
                  <c:v>0.17482222291044966</c:v>
                </c:pt>
                <c:pt idx="22">
                  <c:v>0.17100700972912308</c:v>
                </c:pt>
                <c:pt idx="23">
                  <c:v>0.17032261389182213</c:v>
                </c:pt>
                <c:pt idx="24">
                  <c:v>0.1693434078523002</c:v>
                </c:pt>
                <c:pt idx="25">
                  <c:v>0.16806939161055737</c:v>
                </c:pt>
                <c:pt idx="26">
                  <c:v>0.16650056516659356</c:v>
                </c:pt>
                <c:pt idx="27">
                  <c:v>0.16463692852040879</c:v>
                </c:pt>
                <c:pt idx="28">
                  <c:v>0.16247848167200307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B2-4176-AD9A-B8BFC52E8325}"/>
            </c:ext>
          </c:extLst>
        </c:ser>
        <c:ser>
          <c:idx val="5"/>
          <c:order val="5"/>
          <c:tx>
            <c:strRef>
              <c:f>Summary!$B$30</c:f>
              <c:strCache>
                <c:ptCount val="1"/>
                <c:pt idx="0">
                  <c:v>Other_C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Summary!$C$30:$AE$30</c:f>
              <c:numCache>
                <c:formatCode>_(* #,##0.00_);_(* \(#,##0.00\);_(* "-"??_);_(@_)</c:formatCode>
                <c:ptCount val="29"/>
                <c:pt idx="0">
                  <c:v>0.24225756024188475</c:v>
                </c:pt>
                <c:pt idx="1">
                  <c:v>0.28779146046092807</c:v>
                </c:pt>
                <c:pt idx="2">
                  <c:v>0.33840109108261157</c:v>
                </c:pt>
                <c:pt idx="3">
                  <c:v>0.37028918348231188</c:v>
                </c:pt>
                <c:pt idx="4">
                  <c:v>0.40564965302270062</c:v>
                </c:pt>
                <c:pt idx="5">
                  <c:v>0.45070128980617535</c:v>
                </c:pt>
                <c:pt idx="6">
                  <c:v>0.48592912721281728</c:v>
                </c:pt>
                <c:pt idx="7">
                  <c:v>0.51938719182228765</c:v>
                </c:pt>
                <c:pt idx="8">
                  <c:v>0.49365806148713676</c:v>
                </c:pt>
                <c:pt idx="9">
                  <c:v>0.48255287520903306</c:v>
                </c:pt>
                <c:pt idx="10">
                  <c:v>0.46864605440038803</c:v>
                </c:pt>
                <c:pt idx="11">
                  <c:v>0.46319329823584893</c:v>
                </c:pt>
                <c:pt idx="12">
                  <c:v>0.25477737547388246</c:v>
                </c:pt>
                <c:pt idx="13">
                  <c:v>0.24111152045710277</c:v>
                </c:pt>
                <c:pt idx="14">
                  <c:v>0.2327260681053924</c:v>
                </c:pt>
                <c:pt idx="15">
                  <c:v>0.22233420540820745</c:v>
                </c:pt>
                <c:pt idx="16">
                  <c:v>0.20846590789236849</c:v>
                </c:pt>
                <c:pt idx="17">
                  <c:v>0.21991231551953136</c:v>
                </c:pt>
                <c:pt idx="18">
                  <c:v>0.19607970830410612</c:v>
                </c:pt>
                <c:pt idx="19">
                  <c:v>0.15239457327943701</c:v>
                </c:pt>
                <c:pt idx="20">
                  <c:v>0.13478597646498194</c:v>
                </c:pt>
                <c:pt idx="21">
                  <c:v>0.11822732810433594</c:v>
                </c:pt>
                <c:pt idx="22">
                  <c:v>0.1125490200054806</c:v>
                </c:pt>
                <c:pt idx="23">
                  <c:v>0.11185494880344711</c:v>
                </c:pt>
                <c:pt idx="24">
                  <c:v>0.11094152842151241</c:v>
                </c:pt>
                <c:pt idx="25">
                  <c:v>0.10980875885967643</c:v>
                </c:pt>
                <c:pt idx="26">
                  <c:v>0.10845664011793921</c:v>
                </c:pt>
                <c:pt idx="27">
                  <c:v>0.10688517219630071</c:v>
                </c:pt>
                <c:pt idx="28">
                  <c:v>0.10509435509476102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BB2-4176-AD9A-B8BFC52E8325}"/>
            </c:ext>
          </c:extLst>
        </c:ser>
        <c:ser>
          <c:idx val="6"/>
          <c:order val="6"/>
          <c:tx>
            <c:strRef>
              <c:f>Summary!$B$31</c:f>
              <c:strCache>
                <c:ptCount val="1"/>
                <c:pt idx="0">
                  <c:v>Peak_D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Summary!$C$31:$AE$31</c:f>
              <c:numCache>
                <c:formatCode>_(* #,##0.00_);_(* \(#,##0.00\);_(* "-"??_);_(@_)</c:formatCode>
                <c:ptCount val="29"/>
                <c:pt idx="0">
                  <c:v>1.547778432187884</c:v>
                </c:pt>
                <c:pt idx="1">
                  <c:v>1.7709141126353827</c:v>
                </c:pt>
                <c:pt idx="2">
                  <c:v>1.9848242328229315</c:v>
                </c:pt>
                <c:pt idx="3">
                  <c:v>2.1869487884806107</c:v>
                </c:pt>
                <c:pt idx="4">
                  <c:v>2.3794584659515943</c:v>
                </c:pt>
                <c:pt idx="5">
                  <c:v>2.5608132563926969</c:v>
                </c:pt>
                <c:pt idx="6">
                  <c:v>2.7298868561242617</c:v>
                </c:pt>
                <c:pt idx="7">
                  <c:v>2.877907632275833</c:v>
                </c:pt>
                <c:pt idx="8">
                  <c:v>2.8272921864040872</c:v>
                </c:pt>
                <c:pt idx="9">
                  <c:v>2.7736111141463442</c:v>
                </c:pt>
                <c:pt idx="10">
                  <c:v>2.6401834982061789</c:v>
                </c:pt>
                <c:pt idx="11">
                  <c:v>2.5501617630471363</c:v>
                </c:pt>
                <c:pt idx="12">
                  <c:v>1.2626143142672213</c:v>
                </c:pt>
                <c:pt idx="13">
                  <c:v>1.0994795761963723</c:v>
                </c:pt>
                <c:pt idx="14">
                  <c:v>1.0938465472806147</c:v>
                </c:pt>
                <c:pt idx="15">
                  <c:v>1.0901620284328755</c:v>
                </c:pt>
                <c:pt idx="16">
                  <c:v>1.0458593436659531</c:v>
                </c:pt>
                <c:pt idx="17">
                  <c:v>0.99699327611672572</c:v>
                </c:pt>
                <c:pt idx="18">
                  <c:v>0.85666730430594429</c:v>
                </c:pt>
                <c:pt idx="19">
                  <c:v>0.58431841280718766</c:v>
                </c:pt>
                <c:pt idx="20">
                  <c:v>0.5188831581640162</c:v>
                </c:pt>
                <c:pt idx="21">
                  <c:v>0.50906152486808098</c:v>
                </c:pt>
                <c:pt idx="22">
                  <c:v>0.48803986220788537</c:v>
                </c:pt>
                <c:pt idx="23">
                  <c:v>0.48601543369504413</c:v>
                </c:pt>
                <c:pt idx="24">
                  <c:v>0.48303913939629545</c:v>
                </c:pt>
                <c:pt idx="25">
                  <c:v>0.47911097931164048</c:v>
                </c:pt>
                <c:pt idx="26">
                  <c:v>0.47423095344107752</c:v>
                </c:pt>
                <c:pt idx="27">
                  <c:v>0.46839906178460733</c:v>
                </c:pt>
                <c:pt idx="28">
                  <c:v>0.4616153043422303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BB2-4176-AD9A-B8BFC52E8325}"/>
            </c:ext>
          </c:extLst>
        </c:ser>
        <c:ser>
          <c:idx val="7"/>
          <c:order val="7"/>
          <c:tx>
            <c:strRef>
              <c:f>Summary!$B$32</c:f>
              <c:strCache>
                <c:ptCount val="1"/>
                <c:pt idx="0">
                  <c:v>Other_D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Summary!$C$32:$AE$32</c:f>
              <c:numCache>
                <c:formatCode>_(* #,##0.00_);_(* \(#,##0.00\);_(* "-"??_);_(@_)</c:formatCode>
                <c:ptCount val="29"/>
                <c:pt idx="0">
                  <c:v>1.1607182949133774</c:v>
                </c:pt>
                <c:pt idx="1">
                  <c:v>1.3052911532137614</c:v>
                </c:pt>
                <c:pt idx="2">
                  <c:v>1.5744699809679161</c:v>
                </c:pt>
                <c:pt idx="3">
                  <c:v>1.7167652888921248</c:v>
                </c:pt>
                <c:pt idx="4">
                  <c:v>1.8657650367341392</c:v>
                </c:pt>
                <c:pt idx="5">
                  <c:v>2.0215937684442014</c:v>
                </c:pt>
                <c:pt idx="6">
                  <c:v>2.1086592323958815</c:v>
                </c:pt>
                <c:pt idx="7">
                  <c:v>2.2383481744760076</c:v>
                </c:pt>
                <c:pt idx="8">
                  <c:v>2.2425362431133014</c:v>
                </c:pt>
                <c:pt idx="9">
                  <c:v>2.2698061227396096</c:v>
                </c:pt>
                <c:pt idx="10">
                  <c:v>2.234635759281915</c:v>
                </c:pt>
                <c:pt idx="11">
                  <c:v>2.1489156647263443</c:v>
                </c:pt>
                <c:pt idx="12">
                  <c:v>1.7421767355750826</c:v>
                </c:pt>
                <c:pt idx="13">
                  <c:v>1.6690433242487326</c:v>
                </c:pt>
                <c:pt idx="14">
                  <c:v>1.5792536699056321</c:v>
                </c:pt>
                <c:pt idx="15">
                  <c:v>1.4903451973057591</c:v>
                </c:pt>
                <c:pt idx="16">
                  <c:v>1.3940256459146718</c:v>
                </c:pt>
                <c:pt idx="17">
                  <c:v>1.5451570571503912</c:v>
                </c:pt>
                <c:pt idx="18">
                  <c:v>1.3335708750354183</c:v>
                </c:pt>
                <c:pt idx="19">
                  <c:v>1.1591010993741124</c:v>
                </c:pt>
                <c:pt idx="20">
                  <c:v>1.048857883655578</c:v>
                </c:pt>
                <c:pt idx="21">
                  <c:v>0.97528638211434215</c:v>
                </c:pt>
                <c:pt idx="22">
                  <c:v>0.9004985490882752</c:v>
                </c:pt>
                <c:pt idx="23">
                  <c:v>0.89501919239785854</c:v>
                </c:pt>
                <c:pt idx="24">
                  <c:v>0.8876333789470312</c:v>
                </c:pt>
                <c:pt idx="25">
                  <c:v>0.87834110873579452</c:v>
                </c:pt>
                <c:pt idx="26">
                  <c:v>0.86714238176414549</c:v>
                </c:pt>
                <c:pt idx="27">
                  <c:v>0.85403719803208711</c:v>
                </c:pt>
                <c:pt idx="28">
                  <c:v>0.83902555753961816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BB2-4176-AD9A-B8BFC52E8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46099471"/>
        <c:axId val="546104047"/>
      </c:barChart>
      <c:catAx>
        <c:axId val="546099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546104047"/>
        <c:crosses val="autoZero"/>
        <c:auto val="1"/>
        <c:lblAlgn val="ctr"/>
        <c:lblOffset val="100"/>
        <c:noMultiLvlLbl val="0"/>
      </c:catAx>
      <c:valAx>
        <c:axId val="546104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 Light" panose="020F0302020204030204" pitchFamily="34" charset="0"/>
                  <a:ea typeface="+mn-ea"/>
                  <a:cs typeface="Calibri Light" panose="020F0302020204030204" pitchFamily="34" charset="0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5460994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  <a:latin typeface="Calibri Light" panose="020F0302020204030204" pitchFamily="34" charset="0"/>
          <a:cs typeface="Calibri Light" panose="020F03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431800</xdr:colOff>
      <xdr:row>20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A5D6A36-0C67-4929-99AD-10C94758FE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1</xdr:row>
      <xdr:rowOff>0</xdr:rowOff>
    </xdr:from>
    <xdr:to>
      <xdr:col>19</xdr:col>
      <xdr:colOff>203834</xdr:colOff>
      <xdr:row>20</xdr:row>
      <xdr:rowOff>38417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867285F-D29E-46C8-94CB-81CBEEFF8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96100" y="190500"/>
          <a:ext cx="7315834" cy="3657917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29</xdr:col>
      <xdr:colOff>555</xdr:colOff>
      <xdr:row>20</xdr:row>
      <xdr:rowOff>38417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AFF73E5-5BD3-4196-BD77-85E0890E3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719300" y="190500"/>
          <a:ext cx="6401355" cy="3657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EG">
      <a:dk1>
        <a:sysClr val="windowText" lastClr="000000"/>
      </a:dk1>
      <a:lt1>
        <a:sysClr val="window" lastClr="FFFFFF"/>
      </a:lt1>
      <a:dk2>
        <a:srgbClr val="1C1D4D"/>
      </a:dk2>
      <a:lt2>
        <a:srgbClr val="E6E7E8"/>
      </a:lt2>
      <a:accent1>
        <a:srgbClr val="348490"/>
      </a:accent1>
      <a:accent2>
        <a:srgbClr val="00376C"/>
      </a:accent2>
      <a:accent3>
        <a:srgbClr val="990000"/>
      </a:accent3>
      <a:accent4>
        <a:srgbClr val="FFCC66"/>
      </a:accent4>
      <a:accent5>
        <a:srgbClr val="FF7F00"/>
      </a:accent5>
      <a:accent6>
        <a:srgbClr val="A5C0B8"/>
      </a:accent6>
      <a:hlink>
        <a:srgbClr val="348490"/>
      </a:hlink>
      <a:folHlink>
        <a:srgbClr val="7F7F7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4881A-58A5-47F2-876D-680EB676FBF7}">
  <sheetPr codeName="Sheet12"/>
  <dimension ref="B23:AE77"/>
  <sheetViews>
    <sheetView tabSelected="1" zoomScale="75" zoomScaleNormal="75" workbookViewId="0">
      <selection activeCell="V70" sqref="V70"/>
    </sheetView>
  </sheetViews>
  <sheetFormatPr defaultRowHeight="15" x14ac:dyDescent="0.25"/>
  <cols>
    <col min="1" max="1" width="3.28515625" customWidth="1"/>
    <col min="2" max="2" width="25.5703125" customWidth="1"/>
    <col min="3" max="32" width="10.7109375" customWidth="1"/>
  </cols>
  <sheetData>
    <row r="23" spans="2:31" x14ac:dyDescent="0.25">
      <c r="B23" s="1" t="s">
        <v>9</v>
      </c>
    </row>
    <row r="24" spans="2:31" x14ac:dyDescent="0.25">
      <c r="B24" s="2" t="str">
        <f t="shared" ref="B24:B33" si="0">B63</f>
        <v>Bundle</v>
      </c>
      <c r="C24" s="3">
        <v>2022</v>
      </c>
      <c r="D24" s="3">
        <f>C24+1</f>
        <v>2023</v>
      </c>
      <c r="E24" s="3">
        <f t="shared" ref="E24:AE24" si="1">D24+1</f>
        <v>2024</v>
      </c>
      <c r="F24" s="3">
        <f t="shared" si="1"/>
        <v>2025</v>
      </c>
      <c r="G24" s="3">
        <f t="shared" si="1"/>
        <v>2026</v>
      </c>
      <c r="H24" s="3">
        <f t="shared" si="1"/>
        <v>2027</v>
      </c>
      <c r="I24" s="3">
        <f t="shared" si="1"/>
        <v>2028</v>
      </c>
      <c r="J24" s="3">
        <f t="shared" si="1"/>
        <v>2029</v>
      </c>
      <c r="K24" s="3">
        <f t="shared" si="1"/>
        <v>2030</v>
      </c>
      <c r="L24" s="3">
        <f t="shared" si="1"/>
        <v>2031</v>
      </c>
      <c r="M24" s="3">
        <f t="shared" si="1"/>
        <v>2032</v>
      </c>
      <c r="N24" s="3">
        <f t="shared" si="1"/>
        <v>2033</v>
      </c>
      <c r="O24" s="3">
        <f t="shared" si="1"/>
        <v>2034</v>
      </c>
      <c r="P24" s="3">
        <f t="shared" si="1"/>
        <v>2035</v>
      </c>
      <c r="Q24" s="3">
        <f t="shared" si="1"/>
        <v>2036</v>
      </c>
      <c r="R24" s="3">
        <f t="shared" si="1"/>
        <v>2037</v>
      </c>
      <c r="S24" s="3">
        <f t="shared" si="1"/>
        <v>2038</v>
      </c>
      <c r="T24" s="3">
        <f t="shared" si="1"/>
        <v>2039</v>
      </c>
      <c r="U24" s="3">
        <f t="shared" si="1"/>
        <v>2040</v>
      </c>
      <c r="V24" s="3">
        <f t="shared" si="1"/>
        <v>2041</v>
      </c>
      <c r="W24" s="3">
        <f t="shared" si="1"/>
        <v>2042</v>
      </c>
      <c r="X24" s="3">
        <f t="shared" si="1"/>
        <v>2043</v>
      </c>
      <c r="Y24" s="3">
        <f t="shared" si="1"/>
        <v>2044</v>
      </c>
      <c r="Z24" s="3">
        <f t="shared" si="1"/>
        <v>2045</v>
      </c>
      <c r="AA24" s="3">
        <f t="shared" si="1"/>
        <v>2046</v>
      </c>
      <c r="AB24" s="3">
        <f t="shared" si="1"/>
        <v>2047</v>
      </c>
      <c r="AC24" s="3">
        <f t="shared" si="1"/>
        <v>2048</v>
      </c>
      <c r="AD24" s="3">
        <f t="shared" si="1"/>
        <v>2049</v>
      </c>
      <c r="AE24" s="3">
        <f t="shared" si="1"/>
        <v>2050</v>
      </c>
    </row>
    <row r="25" spans="2:31" x14ac:dyDescent="0.25">
      <c r="B25" s="4" t="str">
        <f t="shared" si="0"/>
        <v>Peak_A</v>
      </c>
      <c r="C25" s="5">
        <v>3.9075039165980474</v>
      </c>
      <c r="D25" s="5">
        <v>4.384824103300561</v>
      </c>
      <c r="E25" s="5">
        <v>4.9582622381557284</v>
      </c>
      <c r="F25" s="5">
        <v>5.5429877802298089</v>
      </c>
      <c r="G25" s="5">
        <v>6.115908907376026</v>
      </c>
      <c r="H25" s="5">
        <v>6.6722764219614312</v>
      </c>
      <c r="I25" s="5">
        <v>7.3294404284310319</v>
      </c>
      <c r="J25" s="5">
        <v>7.5511711928635012</v>
      </c>
      <c r="K25" s="5">
        <v>7.4651905021834128</v>
      </c>
      <c r="L25" s="5">
        <v>7.7762514890706624</v>
      </c>
      <c r="M25" s="5">
        <v>7.424403296217986</v>
      </c>
      <c r="N25" s="5">
        <v>7.276383714039353</v>
      </c>
      <c r="O25" s="5">
        <v>6.5317631082471683</v>
      </c>
      <c r="P25" s="5">
        <v>5.8198265954883022</v>
      </c>
      <c r="Q25" s="5">
        <v>5.6514123987684686</v>
      </c>
      <c r="R25" s="5">
        <v>5.4124371967131246</v>
      </c>
      <c r="S25" s="5">
        <v>5.3283296254666954</v>
      </c>
      <c r="T25" s="5">
        <v>5.9788402304790873</v>
      </c>
      <c r="U25" s="5">
        <v>5.1903052821171105</v>
      </c>
      <c r="V25" s="5">
        <v>4.2167868962065551</v>
      </c>
      <c r="W25" s="5">
        <v>3.6306496718374284</v>
      </c>
      <c r="X25" s="5">
        <v>3.3070394515320602</v>
      </c>
      <c r="Y25" s="5">
        <v>2.8618313624793617</v>
      </c>
      <c r="Z25" s="5">
        <v>2.8391992958295145</v>
      </c>
      <c r="AA25" s="5">
        <v>2.8087137487251019</v>
      </c>
      <c r="AB25" s="5">
        <v>2.7703747211661303</v>
      </c>
      <c r="AC25" s="5">
        <v>2.7241822131525923</v>
      </c>
      <c r="AD25" s="5">
        <v>2.6701362246844877</v>
      </c>
      <c r="AE25" s="5">
        <v>2.6082367557618191</v>
      </c>
    </row>
    <row r="26" spans="2:31" x14ac:dyDescent="0.25">
      <c r="B26" s="4" t="str">
        <f t="shared" si="0"/>
        <v>Other_A</v>
      </c>
      <c r="C26" s="5">
        <v>8.7481197754448008</v>
      </c>
      <c r="D26" s="5">
        <v>9.7235698947484028</v>
      </c>
      <c r="E26" s="5">
        <v>10.81768370723433</v>
      </c>
      <c r="F26" s="5">
        <v>11.680312407084289</v>
      </c>
      <c r="G26" s="5">
        <v>12.035435043241224</v>
      </c>
      <c r="H26" s="5">
        <v>10.730958531226914</v>
      </c>
      <c r="I26" s="5">
        <v>11.139783212732304</v>
      </c>
      <c r="J26" s="5">
        <v>11.876685671828749</v>
      </c>
      <c r="K26" s="5">
        <v>12.159109240288647</v>
      </c>
      <c r="L26" s="5">
        <v>12.410481222369055</v>
      </c>
      <c r="M26" s="5">
        <v>12.113185625314268</v>
      </c>
      <c r="N26" s="5">
        <v>11.988542304899749</v>
      </c>
      <c r="O26" s="5">
        <v>10.085658131616164</v>
      </c>
      <c r="P26" s="5">
        <v>9.0087315656169231</v>
      </c>
      <c r="Q26" s="5">
        <v>8.6938980148633611</v>
      </c>
      <c r="R26" s="5">
        <v>7.2334059827926112</v>
      </c>
      <c r="S26" s="5">
        <v>6.9692788750268839</v>
      </c>
      <c r="T26" s="5">
        <v>6.9966411585890373</v>
      </c>
      <c r="U26" s="5">
        <v>6.95605813820276</v>
      </c>
      <c r="V26" s="5">
        <v>6.5171280763669657</v>
      </c>
      <c r="W26" s="5">
        <v>5.8776280665528793</v>
      </c>
      <c r="X26" s="5">
        <v>5.6719555881929908</v>
      </c>
      <c r="Y26" s="5">
        <v>5.023278186022905</v>
      </c>
      <c r="Z26" s="5">
        <v>4.9958210048587492</v>
      </c>
      <c r="AA26" s="5">
        <v>4.9569531716272168</v>
      </c>
      <c r="AB26" s="5">
        <v>4.9066746863283077</v>
      </c>
      <c r="AC26" s="5">
        <v>4.8449855489620361</v>
      </c>
      <c r="AD26" s="5">
        <v>4.7718857595283914</v>
      </c>
      <c r="AE26" s="5">
        <v>4.6873753180273905</v>
      </c>
    </row>
    <row r="27" spans="2:31" x14ac:dyDescent="0.25">
      <c r="B27" s="4" t="str">
        <f t="shared" si="0"/>
        <v>Peak_B</v>
      </c>
      <c r="C27" s="5">
        <v>1.6537334529145704</v>
      </c>
      <c r="D27" s="5">
        <v>1.5614152278754587</v>
      </c>
      <c r="E27" s="5">
        <v>1.6520028062083254</v>
      </c>
      <c r="F27" s="5">
        <v>1.5917991845631985</v>
      </c>
      <c r="G27" s="5">
        <v>1.2417390975059581</v>
      </c>
      <c r="H27" s="5">
        <v>1.0381195524697957</v>
      </c>
      <c r="I27" s="5">
        <v>0.97714246447540387</v>
      </c>
      <c r="J27" s="5">
        <v>0.93600166084254877</v>
      </c>
      <c r="K27" s="5">
        <v>0.8609227218811063</v>
      </c>
      <c r="L27" s="5">
        <v>0.82905186415007115</v>
      </c>
      <c r="M27" s="5">
        <v>0.78571041533417485</v>
      </c>
      <c r="N27" s="5">
        <v>0.77729143432064141</v>
      </c>
      <c r="O27" s="5">
        <v>0.7226420611267711</v>
      </c>
      <c r="P27" s="5">
        <v>0.6815298839393914</v>
      </c>
      <c r="Q27" s="5">
        <v>0.68135565822527966</v>
      </c>
      <c r="R27" s="5">
        <v>0.65883415316160188</v>
      </c>
      <c r="S27" s="5">
        <v>0.59131191242310777</v>
      </c>
      <c r="T27" s="5">
        <v>0.61886794271377599</v>
      </c>
      <c r="U27" s="5">
        <v>0.45646892420963775</v>
      </c>
      <c r="V27" s="5">
        <v>0.28471830443195872</v>
      </c>
      <c r="W27" s="5">
        <v>0.24762024519520562</v>
      </c>
      <c r="X27" s="5">
        <v>0.28351454270018456</v>
      </c>
      <c r="Y27" s="5">
        <v>0.24589108334345375</v>
      </c>
      <c r="Z27" s="5">
        <v>0.24520517519900742</v>
      </c>
      <c r="AA27" s="5">
        <v>0.24396926715673772</v>
      </c>
      <c r="AB27" s="5">
        <v>0.24218335921664455</v>
      </c>
      <c r="AC27" s="5">
        <v>0.2398474513787279</v>
      </c>
      <c r="AD27" s="5">
        <v>0.23696154364298774</v>
      </c>
      <c r="AE27" s="5">
        <v>0.23352563600942411</v>
      </c>
    </row>
    <row r="28" spans="2:31" x14ac:dyDescent="0.25">
      <c r="B28" s="4" t="str">
        <f t="shared" si="0"/>
        <v>Other_B</v>
      </c>
      <c r="C28" s="5">
        <v>1.2996953027281617</v>
      </c>
      <c r="D28" s="5">
        <v>1.0265364770468299</v>
      </c>
      <c r="E28" s="5">
        <v>1.0769164891060354</v>
      </c>
      <c r="F28" s="5">
        <v>1.1154350076937682</v>
      </c>
      <c r="G28" s="5">
        <v>0.82687812943539596</v>
      </c>
      <c r="H28" s="5">
        <v>0.70029930564396603</v>
      </c>
      <c r="I28" s="5">
        <v>0.67900931621257477</v>
      </c>
      <c r="J28" s="5">
        <v>0.73250868057588059</v>
      </c>
      <c r="K28" s="5">
        <v>0.76395886331629914</v>
      </c>
      <c r="L28" s="5">
        <v>0.81564546364593238</v>
      </c>
      <c r="M28" s="5">
        <v>0.80356012240382457</v>
      </c>
      <c r="N28" s="5">
        <v>0.80667932251780983</v>
      </c>
      <c r="O28" s="5">
        <v>0.80468911897973694</v>
      </c>
      <c r="P28" s="5">
        <v>0.80934289514073487</v>
      </c>
      <c r="Q28" s="5">
        <v>0.7070225794291497</v>
      </c>
      <c r="R28" s="5">
        <v>0.69133489327453057</v>
      </c>
      <c r="S28" s="5">
        <v>0.75907451089310929</v>
      </c>
      <c r="T28" s="5">
        <v>0.78173207394895972</v>
      </c>
      <c r="U28" s="5">
        <v>0.73431349591815231</v>
      </c>
      <c r="V28" s="5">
        <v>0.70229322003557482</v>
      </c>
      <c r="W28" s="5">
        <v>0.65799994104611104</v>
      </c>
      <c r="X28" s="5">
        <v>0.63648247938765801</v>
      </c>
      <c r="Y28" s="5">
        <v>0.51063393352641817</v>
      </c>
      <c r="Z28" s="5">
        <v>0.50866291313679191</v>
      </c>
      <c r="AA28" s="5">
        <v>0.50597036953282815</v>
      </c>
      <c r="AB28" s="5">
        <v>0.50255630271452667</v>
      </c>
      <c r="AC28" s="5">
        <v>0.49842071268188748</v>
      </c>
      <c r="AD28" s="5">
        <v>0.49356359943491085</v>
      </c>
      <c r="AE28" s="5">
        <v>0.48798496297359661</v>
      </c>
    </row>
    <row r="29" spans="2:31" x14ac:dyDescent="0.25">
      <c r="B29" s="4" t="str">
        <f t="shared" si="0"/>
        <v>Peak_C</v>
      </c>
      <c r="C29" s="5">
        <v>0.17700777944569157</v>
      </c>
      <c r="D29" s="5">
        <v>0.19351970554122608</v>
      </c>
      <c r="E29" s="5">
        <v>0.20945695414535034</v>
      </c>
      <c r="F29" s="5">
        <v>0.22374100638123312</v>
      </c>
      <c r="G29" s="5">
        <v>0.23779737125635175</v>
      </c>
      <c r="H29" s="5">
        <v>0.25172284497002489</v>
      </c>
      <c r="I29" s="5">
        <v>0.26294768762544396</v>
      </c>
      <c r="J29" s="5">
        <v>0.27384023957084108</v>
      </c>
      <c r="K29" s="5">
        <v>0.28010293083303295</v>
      </c>
      <c r="L29" s="5">
        <v>0.28398068200275034</v>
      </c>
      <c r="M29" s="5">
        <v>0.28403464144942714</v>
      </c>
      <c r="N29" s="5">
        <v>0.28538553527041072</v>
      </c>
      <c r="O29" s="5">
        <v>0.26663747555692197</v>
      </c>
      <c r="P29" s="5">
        <v>0.24137034152852962</v>
      </c>
      <c r="Q29" s="5">
        <v>0.23858297088543923</v>
      </c>
      <c r="R29" s="5">
        <v>0.23588277573390048</v>
      </c>
      <c r="S29" s="5">
        <v>0.23380183418578296</v>
      </c>
      <c r="T29" s="5">
        <v>0.23066894906030933</v>
      </c>
      <c r="U29" s="5">
        <v>0.2120802342016794</v>
      </c>
      <c r="V29" s="5">
        <v>0.18618892396733011</v>
      </c>
      <c r="W29" s="5">
        <v>0.17789654622933956</v>
      </c>
      <c r="X29" s="5">
        <v>0.17482222291044966</v>
      </c>
      <c r="Y29" s="5">
        <v>0.17100700972912308</v>
      </c>
      <c r="Z29" s="5">
        <v>0.17032261389182213</v>
      </c>
      <c r="AA29" s="5">
        <v>0.1693434078523002</v>
      </c>
      <c r="AB29" s="5">
        <v>0.16806939161055737</v>
      </c>
      <c r="AC29" s="5">
        <v>0.16650056516659356</v>
      </c>
      <c r="AD29" s="5">
        <v>0.16463692852040879</v>
      </c>
      <c r="AE29" s="5">
        <v>0.16247848167200307</v>
      </c>
    </row>
    <row r="30" spans="2:31" x14ac:dyDescent="0.25">
      <c r="B30" s="4" t="str">
        <f t="shared" si="0"/>
        <v>Other_C</v>
      </c>
      <c r="C30" s="5">
        <v>0.24225756024188475</v>
      </c>
      <c r="D30" s="5">
        <v>0.28779146046092807</v>
      </c>
      <c r="E30" s="5">
        <v>0.33840109108261157</v>
      </c>
      <c r="F30" s="5">
        <v>0.37028918348231188</v>
      </c>
      <c r="G30" s="5">
        <v>0.40564965302270062</v>
      </c>
      <c r="H30" s="5">
        <v>0.45070128980617535</v>
      </c>
      <c r="I30" s="5">
        <v>0.48592912721281728</v>
      </c>
      <c r="J30" s="5">
        <v>0.51938719182228765</v>
      </c>
      <c r="K30" s="5">
        <v>0.49365806148713676</v>
      </c>
      <c r="L30" s="5">
        <v>0.48255287520903306</v>
      </c>
      <c r="M30" s="5">
        <v>0.46864605440038803</v>
      </c>
      <c r="N30" s="5">
        <v>0.46319329823584893</v>
      </c>
      <c r="O30" s="5">
        <v>0.25477737547388246</v>
      </c>
      <c r="P30" s="5">
        <v>0.24111152045710277</v>
      </c>
      <c r="Q30" s="5">
        <v>0.2327260681053924</v>
      </c>
      <c r="R30" s="5">
        <v>0.22233420540820745</v>
      </c>
      <c r="S30" s="5">
        <v>0.20846590789236849</v>
      </c>
      <c r="T30" s="5">
        <v>0.21991231551953136</v>
      </c>
      <c r="U30" s="5">
        <v>0.19607970830410612</v>
      </c>
      <c r="V30" s="5">
        <v>0.15239457327943701</v>
      </c>
      <c r="W30" s="5">
        <v>0.13478597646498194</v>
      </c>
      <c r="X30" s="5">
        <v>0.11822732810433594</v>
      </c>
      <c r="Y30" s="5">
        <v>0.1125490200054806</v>
      </c>
      <c r="Z30" s="5">
        <v>0.11185494880344711</v>
      </c>
      <c r="AA30" s="5">
        <v>0.11094152842151241</v>
      </c>
      <c r="AB30" s="5">
        <v>0.10980875885967643</v>
      </c>
      <c r="AC30" s="5">
        <v>0.10845664011793921</v>
      </c>
      <c r="AD30" s="5">
        <v>0.10688517219630071</v>
      </c>
      <c r="AE30" s="5">
        <v>0.10509435509476102</v>
      </c>
    </row>
    <row r="31" spans="2:31" x14ac:dyDescent="0.25">
      <c r="B31" s="4" t="str">
        <f t="shared" si="0"/>
        <v>Peak_D</v>
      </c>
      <c r="C31" s="5">
        <v>1.547778432187884</v>
      </c>
      <c r="D31" s="5">
        <v>1.7709141126353827</v>
      </c>
      <c r="E31" s="5">
        <v>1.9848242328229315</v>
      </c>
      <c r="F31" s="5">
        <v>2.1869487884806107</v>
      </c>
      <c r="G31" s="5">
        <v>2.3794584659515943</v>
      </c>
      <c r="H31" s="5">
        <v>2.5608132563926969</v>
      </c>
      <c r="I31" s="5">
        <v>2.7298868561242617</v>
      </c>
      <c r="J31" s="5">
        <v>2.877907632275833</v>
      </c>
      <c r="K31" s="5">
        <v>2.8272921864040872</v>
      </c>
      <c r="L31" s="5">
        <v>2.7736111141463442</v>
      </c>
      <c r="M31" s="5">
        <v>2.6401834982061789</v>
      </c>
      <c r="N31" s="5">
        <v>2.5501617630471363</v>
      </c>
      <c r="O31" s="5">
        <v>1.2626143142672213</v>
      </c>
      <c r="P31" s="5">
        <v>1.0994795761963723</v>
      </c>
      <c r="Q31" s="5">
        <v>1.0938465472806147</v>
      </c>
      <c r="R31" s="5">
        <v>1.0901620284328755</v>
      </c>
      <c r="S31" s="5">
        <v>1.0458593436659531</v>
      </c>
      <c r="T31" s="5">
        <v>0.99699327611672572</v>
      </c>
      <c r="U31" s="5">
        <v>0.85666730430594429</v>
      </c>
      <c r="V31" s="5">
        <v>0.58431841280718766</v>
      </c>
      <c r="W31" s="5">
        <v>0.5188831581640162</v>
      </c>
      <c r="X31" s="5">
        <v>0.50906152486808098</v>
      </c>
      <c r="Y31" s="5">
        <v>0.48803986220788537</v>
      </c>
      <c r="Z31" s="5">
        <v>0.48601543369504413</v>
      </c>
      <c r="AA31" s="5">
        <v>0.48303913939629545</v>
      </c>
      <c r="AB31" s="5">
        <v>0.47911097931164048</v>
      </c>
      <c r="AC31" s="5">
        <v>0.47423095344107752</v>
      </c>
      <c r="AD31" s="5">
        <v>0.46839906178460733</v>
      </c>
      <c r="AE31" s="5">
        <v>0.4616153043422303</v>
      </c>
    </row>
    <row r="32" spans="2:31" x14ac:dyDescent="0.25">
      <c r="B32" s="4" t="str">
        <f t="shared" si="0"/>
        <v>Other_D</v>
      </c>
      <c r="C32" s="5">
        <v>1.1607182949133774</v>
      </c>
      <c r="D32" s="5">
        <v>1.3052911532137614</v>
      </c>
      <c r="E32" s="5">
        <v>1.5744699809679161</v>
      </c>
      <c r="F32" s="5">
        <v>1.7167652888921248</v>
      </c>
      <c r="G32" s="5">
        <v>1.8657650367341392</v>
      </c>
      <c r="H32" s="5">
        <v>2.0215937684442014</v>
      </c>
      <c r="I32" s="5">
        <v>2.1086592323958815</v>
      </c>
      <c r="J32" s="5">
        <v>2.2383481744760076</v>
      </c>
      <c r="K32" s="5">
        <v>2.2425362431133014</v>
      </c>
      <c r="L32" s="5">
        <v>2.2698061227396096</v>
      </c>
      <c r="M32" s="5">
        <v>2.234635759281915</v>
      </c>
      <c r="N32" s="5">
        <v>2.1489156647263443</v>
      </c>
      <c r="O32" s="5">
        <v>1.7421767355750826</v>
      </c>
      <c r="P32" s="5">
        <v>1.6690433242487326</v>
      </c>
      <c r="Q32" s="5">
        <v>1.5792536699056321</v>
      </c>
      <c r="R32" s="5">
        <v>1.4903451973057591</v>
      </c>
      <c r="S32" s="5">
        <v>1.3940256459146718</v>
      </c>
      <c r="T32" s="5">
        <v>1.5451570571503912</v>
      </c>
      <c r="U32" s="5">
        <v>1.3335708750354183</v>
      </c>
      <c r="V32" s="5">
        <v>1.1591010993741124</v>
      </c>
      <c r="W32" s="5">
        <v>1.048857883655578</v>
      </c>
      <c r="X32" s="5">
        <v>0.97528638211434215</v>
      </c>
      <c r="Y32" s="5">
        <v>0.9004985490882752</v>
      </c>
      <c r="Z32" s="5">
        <v>0.89501919239785854</v>
      </c>
      <c r="AA32" s="5">
        <v>0.8876333789470312</v>
      </c>
      <c r="AB32" s="5">
        <v>0.87834110873579452</v>
      </c>
      <c r="AC32" s="5">
        <v>0.86714238176414549</v>
      </c>
      <c r="AD32" s="5">
        <v>0.85403719803208711</v>
      </c>
      <c r="AE32" s="5">
        <v>0.83902555753961816</v>
      </c>
    </row>
    <row r="33" spans="2:31" x14ac:dyDescent="0.25">
      <c r="B33" s="6" t="str">
        <f t="shared" si="0"/>
        <v>Total</v>
      </c>
      <c r="C33" s="7">
        <v>21.622764747606272</v>
      </c>
      <c r="D33" s="7">
        <v>24.655685068221821</v>
      </c>
      <c r="E33" s="7">
        <v>28.050946569862536</v>
      </c>
      <c r="F33" s="7">
        <v>31.375107847858537</v>
      </c>
      <c r="G33" s="7">
        <v>33.42760379479963</v>
      </c>
      <c r="H33" s="7">
        <v>33.668211635408056</v>
      </c>
      <c r="I33" s="7">
        <v>36.290376204035034</v>
      </c>
      <c r="J33" s="7">
        <v>38.534081310162875</v>
      </c>
      <c r="K33" s="7">
        <v>40.167019935647282</v>
      </c>
      <c r="L33" s="7">
        <v>41.447441856449977</v>
      </c>
      <c r="M33" s="7">
        <v>41.602755164558062</v>
      </c>
      <c r="N33" s="7">
        <v>42.209677139285127</v>
      </c>
      <c r="O33" s="7">
        <v>38.112270204642996</v>
      </c>
      <c r="P33" s="7">
        <v>38.581752768407334</v>
      </c>
      <c r="Q33" s="7">
        <v>39.491830714475427</v>
      </c>
      <c r="R33" s="7">
        <v>40.368615847019662</v>
      </c>
      <c r="S33" s="7">
        <v>41.223020881180787</v>
      </c>
      <c r="T33" s="7">
        <v>43.340692869285476</v>
      </c>
      <c r="U33" s="7">
        <v>43.837222707273526</v>
      </c>
      <c r="V33" s="7">
        <v>43.376058328893087</v>
      </c>
      <c r="W33" s="7">
        <v>43.018124133968435</v>
      </c>
      <c r="X33" s="7">
        <v>43.814969854015793</v>
      </c>
      <c r="Y33" s="7">
        <v>52.148568091784554</v>
      </c>
      <c r="Z33" s="7">
        <v>52.382146131000205</v>
      </c>
      <c r="AA33" s="7">
        <v>52.70969487716193</v>
      </c>
      <c r="AB33" s="7">
        <v>53.131214330269799</v>
      </c>
      <c r="AC33" s="7">
        <v>53.646704490323671</v>
      </c>
      <c r="AD33" s="7">
        <v>54.256165357323582</v>
      </c>
      <c r="AE33" s="7">
        <v>54.959596931269637</v>
      </c>
    </row>
    <row r="36" spans="2:31" x14ac:dyDescent="0.25">
      <c r="B36" s="1" t="s">
        <v>10</v>
      </c>
    </row>
    <row r="37" spans="2:31" x14ac:dyDescent="0.25">
      <c r="B37" s="2" t="str">
        <f t="shared" ref="B37:B46" si="2">B63</f>
        <v>Bundle</v>
      </c>
      <c r="C37" s="3">
        <f t="shared" ref="C37:AE37" si="3">C$24</f>
        <v>2022</v>
      </c>
      <c r="D37" s="3">
        <f t="shared" si="3"/>
        <v>2023</v>
      </c>
      <c r="E37" s="3">
        <f t="shared" si="3"/>
        <v>2024</v>
      </c>
      <c r="F37" s="3">
        <f t="shared" si="3"/>
        <v>2025</v>
      </c>
      <c r="G37" s="3">
        <f t="shared" si="3"/>
        <v>2026</v>
      </c>
      <c r="H37" s="3">
        <f t="shared" si="3"/>
        <v>2027</v>
      </c>
      <c r="I37" s="3">
        <f t="shared" si="3"/>
        <v>2028</v>
      </c>
      <c r="J37" s="3">
        <f t="shared" si="3"/>
        <v>2029</v>
      </c>
      <c r="K37" s="3">
        <f t="shared" si="3"/>
        <v>2030</v>
      </c>
      <c r="L37" s="3">
        <f t="shared" si="3"/>
        <v>2031</v>
      </c>
      <c r="M37" s="3">
        <f t="shared" si="3"/>
        <v>2032</v>
      </c>
      <c r="N37" s="3">
        <f t="shared" si="3"/>
        <v>2033</v>
      </c>
      <c r="O37" s="3">
        <f t="shared" si="3"/>
        <v>2034</v>
      </c>
      <c r="P37" s="3">
        <f t="shared" si="3"/>
        <v>2035</v>
      </c>
      <c r="Q37" s="3">
        <f t="shared" si="3"/>
        <v>2036</v>
      </c>
      <c r="R37" s="3">
        <f t="shared" si="3"/>
        <v>2037</v>
      </c>
      <c r="S37" s="3">
        <f t="shared" si="3"/>
        <v>2038</v>
      </c>
      <c r="T37" s="3">
        <f t="shared" si="3"/>
        <v>2039</v>
      </c>
      <c r="U37" s="3">
        <f t="shared" si="3"/>
        <v>2040</v>
      </c>
      <c r="V37" s="3">
        <f t="shared" si="3"/>
        <v>2041</v>
      </c>
      <c r="W37" s="3">
        <f t="shared" si="3"/>
        <v>2042</v>
      </c>
      <c r="X37" s="3">
        <f t="shared" si="3"/>
        <v>2043</v>
      </c>
      <c r="Y37" s="3">
        <f t="shared" si="3"/>
        <v>2044</v>
      </c>
      <c r="Z37" s="3">
        <f t="shared" si="3"/>
        <v>2045</v>
      </c>
      <c r="AA37" s="3">
        <f t="shared" si="3"/>
        <v>2046</v>
      </c>
      <c r="AB37" s="3">
        <f t="shared" si="3"/>
        <v>2047</v>
      </c>
      <c r="AC37" s="3">
        <f t="shared" si="3"/>
        <v>2048</v>
      </c>
      <c r="AD37" s="3">
        <f t="shared" si="3"/>
        <v>2049</v>
      </c>
      <c r="AE37" s="3">
        <f t="shared" si="3"/>
        <v>2050</v>
      </c>
    </row>
    <row r="38" spans="2:31" x14ac:dyDescent="0.25">
      <c r="B38" s="4" t="str">
        <f t="shared" si="2"/>
        <v>Peak_A</v>
      </c>
      <c r="C38" s="8">
        <f>SUM($C25:C25)</f>
        <v>3.9075039165980474</v>
      </c>
      <c r="D38" s="8">
        <f>SUM($C25:D25)</f>
        <v>8.2923280198986085</v>
      </c>
      <c r="E38" s="8">
        <f>SUM($C25:E25)</f>
        <v>13.250590258054338</v>
      </c>
      <c r="F38" s="8">
        <f>SUM($C25:F25)</f>
        <v>18.793578038284146</v>
      </c>
      <c r="G38" s="8">
        <f>SUM($C25:G25)</f>
        <v>24.90948694566017</v>
      </c>
      <c r="H38" s="8">
        <f>SUM($C25:H25)</f>
        <v>31.581763367621601</v>
      </c>
      <c r="I38" s="8">
        <f>SUM($C25:I25)</f>
        <v>38.911203796052632</v>
      </c>
      <c r="J38" s="8">
        <f>SUM($C25:J25)</f>
        <v>46.462374988916132</v>
      </c>
      <c r="K38" s="8">
        <f>SUM($C25:K25)</f>
        <v>53.927565491099543</v>
      </c>
      <c r="L38" s="8">
        <f>SUM($C25:L25)</f>
        <v>61.703816980170203</v>
      </c>
      <c r="M38" s="8">
        <f>SUM($C25:M25)</f>
        <v>69.128220276388191</v>
      </c>
      <c r="N38" s="8">
        <f>SUM($C25:N25)</f>
        <v>76.404603990427546</v>
      </c>
      <c r="O38" s="8">
        <f>SUM($C25:O25)</f>
        <v>82.936367098674708</v>
      </c>
      <c r="P38" s="8">
        <f>SUM($C25:P25)</f>
        <v>88.756193694163017</v>
      </c>
      <c r="Q38" s="8">
        <f>SUM($C25:Q25)</f>
        <v>94.407606092931488</v>
      </c>
      <c r="R38" s="8">
        <f>SUM($C25:R25)</f>
        <v>99.820043289644616</v>
      </c>
      <c r="S38" s="8">
        <f>SUM($C25:S25)</f>
        <v>105.14837291511131</v>
      </c>
      <c r="T38" s="8">
        <f>SUM($C25:T25)</f>
        <v>111.1272131455904</v>
      </c>
      <c r="U38" s="8">
        <f>SUM($C25:U25)</f>
        <v>116.31751842770751</v>
      </c>
      <c r="V38" s="8">
        <f>SUM($C25:V25)</f>
        <v>120.53430532391407</v>
      </c>
      <c r="W38" s="8">
        <f>SUM($C25:W25)</f>
        <v>124.1649549957515</v>
      </c>
      <c r="X38" s="8">
        <f>SUM($C25:X25)</f>
        <v>127.47199444728356</v>
      </c>
      <c r="Y38" s="8">
        <f>SUM($C25:Y25)</f>
        <v>130.33382580976291</v>
      </c>
      <c r="Z38" s="8">
        <f>SUM($C25:Z25)</f>
        <v>133.17302510559242</v>
      </c>
      <c r="AA38" s="8">
        <f>SUM($C25:AA25)</f>
        <v>135.98173885431751</v>
      </c>
      <c r="AB38" s="8">
        <f>SUM($C25:AB25)</f>
        <v>138.75211357548363</v>
      </c>
      <c r="AC38" s="8">
        <f>SUM($C25:AC25)</f>
        <v>141.47629578863624</v>
      </c>
      <c r="AD38" s="8">
        <f>SUM($C25:AD25)</f>
        <v>144.14643201332072</v>
      </c>
      <c r="AE38" s="8">
        <f>SUM($C25:AE25)</f>
        <v>146.75466876908254</v>
      </c>
    </row>
    <row r="39" spans="2:31" x14ac:dyDescent="0.25">
      <c r="B39" s="4" t="str">
        <f t="shared" si="2"/>
        <v>Other_A</v>
      </c>
      <c r="C39" s="8">
        <f>SUM($C26:C26)</f>
        <v>8.7481197754448008</v>
      </c>
      <c r="D39" s="8">
        <f>SUM($C26:D26)</f>
        <v>18.471689670193204</v>
      </c>
      <c r="E39" s="8">
        <f>SUM($C26:E26)</f>
        <v>29.289373377427534</v>
      </c>
      <c r="F39" s="8">
        <f>SUM($C26:F26)</f>
        <v>40.969685784511825</v>
      </c>
      <c r="G39" s="8">
        <f>SUM($C26:G26)</f>
        <v>53.005120827753046</v>
      </c>
      <c r="H39" s="8">
        <f>SUM($C26:H26)</f>
        <v>63.736079358979964</v>
      </c>
      <c r="I39" s="8">
        <f>SUM($C26:I26)</f>
        <v>74.875862571712275</v>
      </c>
      <c r="J39" s="8">
        <f>SUM($C26:J26)</f>
        <v>86.752548243541028</v>
      </c>
      <c r="K39" s="8">
        <f>SUM($C26:K26)</f>
        <v>98.911657483829671</v>
      </c>
      <c r="L39" s="8">
        <f>SUM($C26:L26)</f>
        <v>111.32213870619873</v>
      </c>
      <c r="M39" s="8">
        <f>SUM($C26:M26)</f>
        <v>123.435324331513</v>
      </c>
      <c r="N39" s="8">
        <f>SUM($C26:N26)</f>
        <v>135.42386663641275</v>
      </c>
      <c r="O39" s="8">
        <f>SUM($C26:O26)</f>
        <v>145.50952476802891</v>
      </c>
      <c r="P39" s="8">
        <f>SUM($C26:P26)</f>
        <v>154.51825633364584</v>
      </c>
      <c r="Q39" s="8">
        <f>SUM($C26:Q26)</f>
        <v>163.21215434850919</v>
      </c>
      <c r="R39" s="8">
        <f>SUM($C26:R26)</f>
        <v>170.44556033130181</v>
      </c>
      <c r="S39" s="8">
        <f>SUM($C26:S26)</f>
        <v>177.41483920632868</v>
      </c>
      <c r="T39" s="8">
        <f>SUM($C26:T26)</f>
        <v>184.41148036491771</v>
      </c>
      <c r="U39" s="8">
        <f>SUM($C26:U26)</f>
        <v>191.36753850312047</v>
      </c>
      <c r="V39" s="8">
        <f>SUM($C26:V26)</f>
        <v>197.88466657948743</v>
      </c>
      <c r="W39" s="8">
        <f>SUM($C26:W26)</f>
        <v>203.76229464604032</v>
      </c>
      <c r="X39" s="8">
        <f>SUM($C26:X26)</f>
        <v>209.4342502342333</v>
      </c>
      <c r="Y39" s="8">
        <f>SUM($C26:Y26)</f>
        <v>214.45752842025621</v>
      </c>
      <c r="Z39" s="8">
        <f>SUM($C26:Z26)</f>
        <v>219.45334942511496</v>
      </c>
      <c r="AA39" s="8">
        <f>SUM($C26:AA26)</f>
        <v>224.41030259674218</v>
      </c>
      <c r="AB39" s="8">
        <f>SUM($C26:AB26)</f>
        <v>229.31697728307049</v>
      </c>
      <c r="AC39" s="8">
        <f>SUM($C26:AC26)</f>
        <v>234.16196283203251</v>
      </c>
      <c r="AD39" s="8">
        <f>SUM($C26:AD26)</f>
        <v>238.93384859156092</v>
      </c>
      <c r="AE39" s="8">
        <f>SUM($C26:AE26)</f>
        <v>243.62122390958831</v>
      </c>
    </row>
    <row r="40" spans="2:31" x14ac:dyDescent="0.25">
      <c r="B40" s="4" t="str">
        <f t="shared" si="2"/>
        <v>Peak_B</v>
      </c>
      <c r="C40" s="8">
        <f>SUM($C27:C27)</f>
        <v>1.6537334529145704</v>
      </c>
      <c r="D40" s="8">
        <f>SUM($C27:D27)</f>
        <v>3.2151486807900289</v>
      </c>
      <c r="E40" s="8">
        <f>SUM($C27:E27)</f>
        <v>4.8671514869983543</v>
      </c>
      <c r="F40" s="8">
        <f>SUM($C27:F27)</f>
        <v>6.4589506715615528</v>
      </c>
      <c r="G40" s="8">
        <f>SUM($C27:G27)</f>
        <v>7.7006897690675107</v>
      </c>
      <c r="H40" s="8">
        <f>SUM($C27:H27)</f>
        <v>8.7388093215373068</v>
      </c>
      <c r="I40" s="8">
        <f>SUM($C27:I27)</f>
        <v>9.7159517860127114</v>
      </c>
      <c r="J40" s="8">
        <f>SUM($C27:J27)</f>
        <v>10.651953446855259</v>
      </c>
      <c r="K40" s="8">
        <f>SUM($C27:K27)</f>
        <v>11.512876168736366</v>
      </c>
      <c r="L40" s="8">
        <f>SUM($C27:L27)</f>
        <v>12.341928032886436</v>
      </c>
      <c r="M40" s="8">
        <f>SUM($C27:M27)</f>
        <v>13.12763844822061</v>
      </c>
      <c r="N40" s="8">
        <f>SUM($C27:N27)</f>
        <v>13.904929882541252</v>
      </c>
      <c r="O40" s="8">
        <f>SUM($C27:O27)</f>
        <v>14.627571943668023</v>
      </c>
      <c r="P40" s="8">
        <f>SUM($C27:P27)</f>
        <v>15.309101827607416</v>
      </c>
      <c r="Q40" s="8">
        <f>SUM($C27:Q27)</f>
        <v>15.990457485832696</v>
      </c>
      <c r="R40" s="8">
        <f>SUM($C27:R27)</f>
        <v>16.649291638994299</v>
      </c>
      <c r="S40" s="8">
        <f>SUM($C27:S27)</f>
        <v>17.240603551417408</v>
      </c>
      <c r="T40" s="8">
        <f>SUM($C27:T27)</f>
        <v>17.859471494131185</v>
      </c>
      <c r="U40" s="8">
        <f>SUM($C27:U27)</f>
        <v>18.315940418340823</v>
      </c>
      <c r="V40" s="8">
        <f>SUM($C27:V27)</f>
        <v>18.600658722772781</v>
      </c>
      <c r="W40" s="8">
        <f>SUM($C27:W27)</f>
        <v>18.848278967967985</v>
      </c>
      <c r="X40" s="8">
        <f>SUM($C27:X27)</f>
        <v>19.131793510668171</v>
      </c>
      <c r="Y40" s="8">
        <f>SUM($C27:Y27)</f>
        <v>19.377684594011626</v>
      </c>
      <c r="Z40" s="8">
        <f>SUM($C27:Z27)</f>
        <v>19.622889769210634</v>
      </c>
      <c r="AA40" s="8">
        <f>SUM($C27:AA27)</f>
        <v>19.866859036367373</v>
      </c>
      <c r="AB40" s="8">
        <f>SUM($C27:AB27)</f>
        <v>20.109042395584016</v>
      </c>
      <c r="AC40" s="8">
        <f>SUM($C27:AC27)</f>
        <v>20.348889846962745</v>
      </c>
      <c r="AD40" s="8">
        <f>SUM($C27:AD27)</f>
        <v>20.585851390605733</v>
      </c>
      <c r="AE40" s="8">
        <f>SUM($C27:AE27)</f>
        <v>20.819377026615157</v>
      </c>
    </row>
    <row r="41" spans="2:31" x14ac:dyDescent="0.25">
      <c r="B41" s="4" t="str">
        <f t="shared" si="2"/>
        <v>Other_B</v>
      </c>
      <c r="C41" s="8">
        <f>SUM($C28:C28)</f>
        <v>1.2996953027281617</v>
      </c>
      <c r="D41" s="8">
        <f>SUM($C28:D28)</f>
        <v>2.3262317797749916</v>
      </c>
      <c r="E41" s="8">
        <f>SUM($C28:E28)</f>
        <v>3.4031482688810271</v>
      </c>
      <c r="F41" s="8">
        <f>SUM($C28:F28)</f>
        <v>4.5185832765747955</v>
      </c>
      <c r="G41" s="8">
        <f>SUM($C28:G28)</f>
        <v>5.345461406010191</v>
      </c>
      <c r="H41" s="8">
        <f>SUM($C28:H28)</f>
        <v>6.0457607116541574</v>
      </c>
      <c r="I41" s="8">
        <f>SUM($C28:I28)</f>
        <v>6.7247700278667324</v>
      </c>
      <c r="J41" s="8">
        <f>SUM($C28:J28)</f>
        <v>7.4572787084426126</v>
      </c>
      <c r="K41" s="8">
        <f>SUM($C28:K28)</f>
        <v>8.2212375717589126</v>
      </c>
      <c r="L41" s="8">
        <f>SUM($C28:L28)</f>
        <v>9.0368830354048448</v>
      </c>
      <c r="M41" s="8">
        <f>SUM($C28:M28)</f>
        <v>9.8404431578086697</v>
      </c>
      <c r="N41" s="8">
        <f>SUM($C28:N28)</f>
        <v>10.64712248032648</v>
      </c>
      <c r="O41" s="8">
        <f>SUM($C28:O28)</f>
        <v>11.451811599306218</v>
      </c>
      <c r="P41" s="8">
        <f>SUM($C28:P28)</f>
        <v>12.261154494446952</v>
      </c>
      <c r="Q41" s="8">
        <f>SUM($C28:Q28)</f>
        <v>12.968177073876102</v>
      </c>
      <c r="R41" s="8">
        <f>SUM($C28:R28)</f>
        <v>13.659511967150634</v>
      </c>
      <c r="S41" s="8">
        <f>SUM($C28:S28)</f>
        <v>14.418586478043743</v>
      </c>
      <c r="T41" s="8">
        <f>SUM($C28:T28)</f>
        <v>15.200318551992702</v>
      </c>
      <c r="U41" s="8">
        <f>SUM($C28:U28)</f>
        <v>15.934632047910855</v>
      </c>
      <c r="V41" s="8">
        <f>SUM($C28:V28)</f>
        <v>16.636925267946431</v>
      </c>
      <c r="W41" s="8">
        <f>SUM($C28:W28)</f>
        <v>17.294925208992542</v>
      </c>
      <c r="X41" s="8">
        <f>SUM($C28:X28)</f>
        <v>17.931407688380201</v>
      </c>
      <c r="Y41" s="8">
        <f>SUM($C28:Y28)</f>
        <v>18.442041621906618</v>
      </c>
      <c r="Z41" s="8">
        <f>SUM($C28:Z28)</f>
        <v>18.95070453504341</v>
      </c>
      <c r="AA41" s="8">
        <f>SUM($C28:AA28)</f>
        <v>19.456674904576239</v>
      </c>
      <c r="AB41" s="8">
        <f>SUM($C28:AB28)</f>
        <v>19.959231207290767</v>
      </c>
      <c r="AC41" s="8">
        <f>SUM($C28:AC28)</f>
        <v>20.457651919972655</v>
      </c>
      <c r="AD41" s="8">
        <f>SUM($C28:AD28)</f>
        <v>20.951215519407565</v>
      </c>
      <c r="AE41" s="8">
        <f>SUM($C28:AE28)</f>
        <v>21.43920048238116</v>
      </c>
    </row>
    <row r="42" spans="2:31" x14ac:dyDescent="0.25">
      <c r="B42" s="4" t="str">
        <f t="shared" si="2"/>
        <v>Peak_C</v>
      </c>
      <c r="C42" s="8">
        <f>SUM($C29:C29)</f>
        <v>0.17700777944569157</v>
      </c>
      <c r="D42" s="8">
        <f>SUM($C29:D29)</f>
        <v>0.37052748498691768</v>
      </c>
      <c r="E42" s="8">
        <f>SUM($C29:E29)</f>
        <v>0.57998443913226805</v>
      </c>
      <c r="F42" s="8">
        <f>SUM($C29:F29)</f>
        <v>0.80372544551350122</v>
      </c>
      <c r="G42" s="8">
        <f>SUM($C29:G29)</f>
        <v>1.0415228167698529</v>
      </c>
      <c r="H42" s="8">
        <f>SUM($C29:H29)</f>
        <v>1.2932456617398778</v>
      </c>
      <c r="I42" s="8">
        <f>SUM($C29:I29)</f>
        <v>1.5561933493653217</v>
      </c>
      <c r="J42" s="8">
        <f>SUM($C29:J29)</f>
        <v>1.8300335889361627</v>
      </c>
      <c r="K42" s="8">
        <f>SUM($C29:K29)</f>
        <v>2.1101365197691955</v>
      </c>
      <c r="L42" s="8">
        <f>SUM($C29:L29)</f>
        <v>2.3941172017719459</v>
      </c>
      <c r="M42" s="8">
        <f>SUM($C29:M29)</f>
        <v>2.6781518432213729</v>
      </c>
      <c r="N42" s="8">
        <f>SUM($C29:N29)</f>
        <v>2.9635373784917838</v>
      </c>
      <c r="O42" s="8">
        <f>SUM($C29:O29)</f>
        <v>3.2301748540487059</v>
      </c>
      <c r="P42" s="8">
        <f>SUM($C29:P29)</f>
        <v>3.4715451955772356</v>
      </c>
      <c r="Q42" s="8">
        <f>SUM($C29:Q29)</f>
        <v>3.7101281664626748</v>
      </c>
      <c r="R42" s="8">
        <f>SUM($C29:R29)</f>
        <v>3.9460109421965752</v>
      </c>
      <c r="S42" s="8">
        <f>SUM($C29:S29)</f>
        <v>4.1798127763823585</v>
      </c>
      <c r="T42" s="8">
        <f>SUM($C29:T29)</f>
        <v>4.4104817254426676</v>
      </c>
      <c r="U42" s="8">
        <f>SUM($C29:U29)</f>
        <v>4.6225619596443472</v>
      </c>
      <c r="V42" s="8">
        <f>SUM($C29:V29)</f>
        <v>4.808750883611677</v>
      </c>
      <c r="W42" s="8">
        <f>SUM($C29:W29)</f>
        <v>4.9866474298410166</v>
      </c>
      <c r="X42" s="8">
        <f>SUM($C29:X29)</f>
        <v>5.1614696527514665</v>
      </c>
      <c r="Y42" s="8">
        <f>SUM($C29:Y29)</f>
        <v>5.3324766624805893</v>
      </c>
      <c r="Z42" s="8">
        <f>SUM($C29:Z29)</f>
        <v>5.5027992763724116</v>
      </c>
      <c r="AA42" s="8">
        <f>SUM($C29:AA29)</f>
        <v>5.6721426842247116</v>
      </c>
      <c r="AB42" s="8">
        <f>SUM($C29:AB29)</f>
        <v>5.8402120758352689</v>
      </c>
      <c r="AC42" s="8">
        <f>SUM($C29:AC29)</f>
        <v>6.0067126410018625</v>
      </c>
      <c r="AD42" s="8">
        <f>SUM($C29:AD29)</f>
        <v>6.1713495695222713</v>
      </c>
      <c r="AE42" s="8">
        <f>SUM($C29:AE29)</f>
        <v>6.3338280511942742</v>
      </c>
    </row>
    <row r="43" spans="2:31" x14ac:dyDescent="0.25">
      <c r="B43" s="4" t="str">
        <f t="shared" si="2"/>
        <v>Other_C</v>
      </c>
      <c r="C43" s="8">
        <f>SUM($C30:C30)</f>
        <v>0.24225756024188475</v>
      </c>
      <c r="D43" s="8">
        <f>SUM($C30:D30)</f>
        <v>0.53004902070281279</v>
      </c>
      <c r="E43" s="8">
        <f>SUM($C30:E30)</f>
        <v>0.86845011178542442</v>
      </c>
      <c r="F43" s="8">
        <f>SUM($C30:F30)</f>
        <v>1.2387392952677363</v>
      </c>
      <c r="G43" s="8">
        <f>SUM($C30:G30)</f>
        <v>1.644388948290437</v>
      </c>
      <c r="H43" s="8">
        <f>SUM($C30:H30)</f>
        <v>2.0950902380966125</v>
      </c>
      <c r="I43" s="8">
        <f>SUM($C30:I30)</f>
        <v>2.5810193653094298</v>
      </c>
      <c r="J43" s="8">
        <f>SUM($C30:J30)</f>
        <v>3.1004065571317172</v>
      </c>
      <c r="K43" s="8">
        <f>SUM($C30:K30)</f>
        <v>3.5940646186188538</v>
      </c>
      <c r="L43" s="8">
        <f>SUM($C30:L30)</f>
        <v>4.0766174938278867</v>
      </c>
      <c r="M43" s="8">
        <f>SUM($C30:M30)</f>
        <v>4.5452635482282746</v>
      </c>
      <c r="N43" s="8">
        <f>SUM($C30:N30)</f>
        <v>5.0084568464641235</v>
      </c>
      <c r="O43" s="8">
        <f>SUM($C30:O30)</f>
        <v>5.2632342219380064</v>
      </c>
      <c r="P43" s="8">
        <f>SUM($C30:P30)</f>
        <v>5.5043457423951088</v>
      </c>
      <c r="Q43" s="8">
        <f>SUM($C30:Q30)</f>
        <v>5.7370718105005007</v>
      </c>
      <c r="R43" s="8">
        <f>SUM($C30:R30)</f>
        <v>5.9594060159087086</v>
      </c>
      <c r="S43" s="8">
        <f>SUM($C30:S30)</f>
        <v>6.1678719238010773</v>
      </c>
      <c r="T43" s="8">
        <f>SUM($C30:T30)</f>
        <v>6.3877842393206086</v>
      </c>
      <c r="U43" s="8">
        <f>SUM($C30:U30)</f>
        <v>6.5838639476247147</v>
      </c>
      <c r="V43" s="8">
        <f>SUM($C30:V30)</f>
        <v>6.7362585209041521</v>
      </c>
      <c r="W43" s="8">
        <f>SUM($C30:W30)</f>
        <v>6.8710444973691338</v>
      </c>
      <c r="X43" s="8">
        <f>SUM($C30:X30)</f>
        <v>6.9892718254734696</v>
      </c>
      <c r="Y43" s="8">
        <f>SUM($C30:Y30)</f>
        <v>7.10182084547895</v>
      </c>
      <c r="Z43" s="8">
        <f>SUM($C30:Z30)</f>
        <v>7.2136757942823975</v>
      </c>
      <c r="AA43" s="8">
        <f>SUM($C30:AA30)</f>
        <v>7.3246173227039097</v>
      </c>
      <c r="AB43" s="8">
        <f>SUM($C30:AB30)</f>
        <v>7.4344260815635863</v>
      </c>
      <c r="AC43" s="8">
        <f>SUM($C30:AC30)</f>
        <v>7.5428827216815257</v>
      </c>
      <c r="AD43" s="8">
        <f>SUM($C30:AD30)</f>
        <v>7.6497678938778266</v>
      </c>
      <c r="AE43" s="8">
        <f>SUM($C30:AE30)</f>
        <v>7.7548622489725876</v>
      </c>
    </row>
    <row r="44" spans="2:31" x14ac:dyDescent="0.25">
      <c r="B44" s="4" t="str">
        <f t="shared" si="2"/>
        <v>Peak_D</v>
      </c>
      <c r="C44" s="8">
        <f>SUM($C31:C31)</f>
        <v>1.547778432187884</v>
      </c>
      <c r="D44" s="8">
        <f>SUM($C31:D31)</f>
        <v>3.3186925448232669</v>
      </c>
      <c r="E44" s="8">
        <f>SUM($C31:E31)</f>
        <v>5.3035167776461982</v>
      </c>
      <c r="F44" s="8">
        <f>SUM($C31:F31)</f>
        <v>7.4904655661268089</v>
      </c>
      <c r="G44" s="8">
        <f>SUM($C31:G31)</f>
        <v>9.8699240320784032</v>
      </c>
      <c r="H44" s="8">
        <f>SUM($C31:H31)</f>
        <v>12.4307372884711</v>
      </c>
      <c r="I44" s="8">
        <f>SUM($C31:I31)</f>
        <v>15.160624144595362</v>
      </c>
      <c r="J44" s="8">
        <f>SUM($C31:J31)</f>
        <v>18.038531776871196</v>
      </c>
      <c r="K44" s="8">
        <f>SUM($C31:K31)</f>
        <v>20.865823963275282</v>
      </c>
      <c r="L44" s="8">
        <f>SUM($C31:L31)</f>
        <v>23.639435077421627</v>
      </c>
      <c r="M44" s="8">
        <f>SUM($C31:M31)</f>
        <v>26.279618575627808</v>
      </c>
      <c r="N44" s="8">
        <f>SUM($C31:N31)</f>
        <v>28.829780338674944</v>
      </c>
      <c r="O44" s="8">
        <f>SUM($C31:O31)</f>
        <v>30.092394652942165</v>
      </c>
      <c r="P44" s="8">
        <f>SUM($C31:P31)</f>
        <v>31.191874229138538</v>
      </c>
      <c r="Q44" s="8">
        <f>SUM($C31:Q31)</f>
        <v>32.285720776419154</v>
      </c>
      <c r="R44" s="8">
        <f>SUM($C31:R31)</f>
        <v>33.375882804852033</v>
      </c>
      <c r="S44" s="8">
        <f>SUM($C31:S31)</f>
        <v>34.421742148517986</v>
      </c>
      <c r="T44" s="8">
        <f>SUM($C31:T31)</f>
        <v>35.418735424634711</v>
      </c>
      <c r="U44" s="8">
        <f>SUM($C31:U31)</f>
        <v>36.275402728940655</v>
      </c>
      <c r="V44" s="8">
        <f>SUM($C31:V31)</f>
        <v>36.859721141747841</v>
      </c>
      <c r="W44" s="8">
        <f>SUM($C31:W31)</f>
        <v>37.378604299911856</v>
      </c>
      <c r="X44" s="8">
        <f>SUM($C31:X31)</f>
        <v>37.887665824779937</v>
      </c>
      <c r="Y44" s="8">
        <f>SUM($C31:Y31)</f>
        <v>38.375705686987821</v>
      </c>
      <c r="Z44" s="8">
        <f>SUM($C31:Z31)</f>
        <v>38.861721120682866</v>
      </c>
      <c r="AA44" s="8">
        <f>SUM($C31:AA31)</f>
        <v>39.344760260079163</v>
      </c>
      <c r="AB44" s="8">
        <f>SUM($C31:AB31)</f>
        <v>39.823871239390805</v>
      </c>
      <c r="AC44" s="8">
        <f>SUM($C31:AC31)</f>
        <v>40.298102192831884</v>
      </c>
      <c r="AD44" s="8">
        <f>SUM($C31:AD31)</f>
        <v>40.766501254616493</v>
      </c>
      <c r="AE44" s="8">
        <f>SUM($C31:AE31)</f>
        <v>41.228116558958725</v>
      </c>
    </row>
    <row r="45" spans="2:31" x14ac:dyDescent="0.25">
      <c r="B45" s="4" t="str">
        <f t="shared" si="2"/>
        <v>Other_D</v>
      </c>
      <c r="C45" s="8">
        <f>SUM($C32:C32)</f>
        <v>1.1607182949133774</v>
      </c>
      <c r="D45" s="8">
        <f>SUM($C32:D32)</f>
        <v>2.4660094481271386</v>
      </c>
      <c r="E45" s="8">
        <f>SUM($C32:E32)</f>
        <v>4.040479429095055</v>
      </c>
      <c r="F45" s="8">
        <f>SUM($C32:F32)</f>
        <v>5.75724471798718</v>
      </c>
      <c r="G45" s="8">
        <f>SUM($C32:G32)</f>
        <v>7.6230097547213189</v>
      </c>
      <c r="H45" s="8">
        <f>SUM($C32:H32)</f>
        <v>9.6446035231655198</v>
      </c>
      <c r="I45" s="8">
        <f>SUM($C32:I32)</f>
        <v>11.753262755561401</v>
      </c>
      <c r="J45" s="8">
        <f>SUM($C32:J32)</f>
        <v>13.991610930037409</v>
      </c>
      <c r="K45" s="8">
        <f>SUM($C32:K32)</f>
        <v>16.23414717315071</v>
      </c>
      <c r="L45" s="8">
        <f>SUM($C32:L32)</f>
        <v>18.503953295890319</v>
      </c>
      <c r="M45" s="8">
        <f>SUM($C32:M32)</f>
        <v>20.738589055172234</v>
      </c>
      <c r="N45" s="8">
        <f>SUM($C32:N32)</f>
        <v>22.88750471989858</v>
      </c>
      <c r="O45" s="8">
        <f>SUM($C32:O32)</f>
        <v>24.629681455473662</v>
      </c>
      <c r="P45" s="8">
        <f>SUM($C32:P32)</f>
        <v>26.298724779722395</v>
      </c>
      <c r="Q45" s="8">
        <f>SUM($C32:Q32)</f>
        <v>27.877978449628028</v>
      </c>
      <c r="R45" s="8">
        <f>SUM($C32:R32)</f>
        <v>29.368323646933788</v>
      </c>
      <c r="S45" s="8">
        <f>SUM($C32:S32)</f>
        <v>30.762349292848459</v>
      </c>
      <c r="T45" s="8">
        <f>SUM($C32:T32)</f>
        <v>32.307506349998853</v>
      </c>
      <c r="U45" s="8">
        <f>SUM($C32:U32)</f>
        <v>33.641077225034273</v>
      </c>
      <c r="V45" s="8">
        <f>SUM($C32:V32)</f>
        <v>34.800178324408385</v>
      </c>
      <c r="W45" s="8">
        <f>SUM($C32:W32)</f>
        <v>35.849036208063964</v>
      </c>
      <c r="X45" s="8">
        <f>SUM($C32:X32)</f>
        <v>36.824322590178305</v>
      </c>
      <c r="Y45" s="8">
        <f>SUM($C32:Y32)</f>
        <v>37.724821139266581</v>
      </c>
      <c r="Z45" s="8">
        <f>SUM($C32:Z32)</f>
        <v>38.619840331664442</v>
      </c>
      <c r="AA45" s="8">
        <f>SUM($C32:AA32)</f>
        <v>39.507473710611471</v>
      </c>
      <c r="AB45" s="8">
        <f>SUM($C32:AB32)</f>
        <v>40.385814819347267</v>
      </c>
      <c r="AC45" s="8">
        <f>SUM($C32:AC32)</f>
        <v>41.252957201111414</v>
      </c>
      <c r="AD45" s="8">
        <f>SUM($C32:AD32)</f>
        <v>42.106994399143503</v>
      </c>
      <c r="AE45" s="8">
        <f>SUM($C32:AE32)</f>
        <v>42.946019956683124</v>
      </c>
    </row>
    <row r="46" spans="2:31" x14ac:dyDescent="0.25">
      <c r="B46" s="6" t="str">
        <f t="shared" si="2"/>
        <v>Total</v>
      </c>
      <c r="C46" s="9">
        <f t="shared" ref="C46:AE46" si="4">SUM(C38:C45)</f>
        <v>18.736814514474418</v>
      </c>
      <c r="D46" s="9">
        <f t="shared" si="4"/>
        <v>38.990676649296965</v>
      </c>
      <c r="E46" s="9">
        <f t="shared" si="4"/>
        <v>61.602694149020195</v>
      </c>
      <c r="F46" s="9">
        <f t="shared" si="4"/>
        <v>86.030972795827566</v>
      </c>
      <c r="G46" s="9">
        <f t="shared" si="4"/>
        <v>111.13960450035094</v>
      </c>
      <c r="H46" s="9">
        <f t="shared" si="4"/>
        <v>135.56608947126614</v>
      </c>
      <c r="I46" s="9">
        <f t="shared" si="4"/>
        <v>161.27888779647586</v>
      </c>
      <c r="J46" s="9">
        <f t="shared" si="4"/>
        <v>188.28473824073151</v>
      </c>
      <c r="K46" s="9">
        <f t="shared" si="4"/>
        <v>215.37750899023854</v>
      </c>
      <c r="L46" s="9">
        <f t="shared" si="4"/>
        <v>243.01888982357201</v>
      </c>
      <c r="M46" s="9">
        <f t="shared" si="4"/>
        <v>269.77324923618011</v>
      </c>
      <c r="N46" s="9">
        <f t="shared" si="4"/>
        <v>296.06980227323749</v>
      </c>
      <c r="O46" s="9">
        <f t="shared" si="4"/>
        <v>317.74076059408043</v>
      </c>
      <c r="P46" s="9">
        <f t="shared" si="4"/>
        <v>337.31119629669649</v>
      </c>
      <c r="Q46" s="9">
        <f t="shared" si="4"/>
        <v>356.18929420415981</v>
      </c>
      <c r="R46" s="9">
        <f t="shared" si="4"/>
        <v>373.22403063698249</v>
      </c>
      <c r="S46" s="9">
        <f t="shared" si="4"/>
        <v>389.75417829245094</v>
      </c>
      <c r="T46" s="9">
        <f t="shared" si="4"/>
        <v>407.12299129602877</v>
      </c>
      <c r="U46" s="9">
        <f t="shared" si="4"/>
        <v>423.05853525832362</v>
      </c>
      <c r="V46" s="9">
        <f t="shared" si="4"/>
        <v>436.86146476479269</v>
      </c>
      <c r="W46" s="9">
        <f t="shared" si="4"/>
        <v>449.15578625393834</v>
      </c>
      <c r="X46" s="9">
        <f t="shared" si="4"/>
        <v>460.83217577374842</v>
      </c>
      <c r="Y46" s="9">
        <f t="shared" si="4"/>
        <v>471.14590478015128</v>
      </c>
      <c r="Z46" s="9">
        <f t="shared" si="4"/>
        <v>481.39800535796354</v>
      </c>
      <c r="AA46" s="9">
        <f t="shared" si="4"/>
        <v>491.56456936962252</v>
      </c>
      <c r="AB46" s="9">
        <f t="shared" si="4"/>
        <v>501.62168867756583</v>
      </c>
      <c r="AC46" s="9">
        <f t="shared" si="4"/>
        <v>511.5454551442308</v>
      </c>
      <c r="AD46" s="9">
        <f t="shared" si="4"/>
        <v>521.31196063205505</v>
      </c>
      <c r="AE46" s="9">
        <f t="shared" si="4"/>
        <v>530.89729700347596</v>
      </c>
    </row>
    <row r="49" spans="2:31" x14ac:dyDescent="0.25">
      <c r="B49" s="1" t="s">
        <v>11</v>
      </c>
    </row>
    <row r="50" spans="2:31" x14ac:dyDescent="0.25">
      <c r="B50" s="2" t="str">
        <f t="shared" ref="B50:B59" si="5">B63</f>
        <v>Bundle</v>
      </c>
      <c r="C50" s="3">
        <f t="shared" ref="C50:AE50" si="6">C$24</f>
        <v>2022</v>
      </c>
      <c r="D50" s="3">
        <f t="shared" si="6"/>
        <v>2023</v>
      </c>
      <c r="E50" s="3">
        <f t="shared" si="6"/>
        <v>2024</v>
      </c>
      <c r="F50" s="3">
        <f t="shared" si="6"/>
        <v>2025</v>
      </c>
      <c r="G50" s="3">
        <f t="shared" si="6"/>
        <v>2026</v>
      </c>
      <c r="H50" s="3">
        <f t="shared" si="6"/>
        <v>2027</v>
      </c>
      <c r="I50" s="3">
        <f t="shared" si="6"/>
        <v>2028</v>
      </c>
      <c r="J50" s="3">
        <f t="shared" si="6"/>
        <v>2029</v>
      </c>
      <c r="K50" s="3">
        <f t="shared" si="6"/>
        <v>2030</v>
      </c>
      <c r="L50" s="3">
        <f t="shared" si="6"/>
        <v>2031</v>
      </c>
      <c r="M50" s="3">
        <f t="shared" si="6"/>
        <v>2032</v>
      </c>
      <c r="N50" s="3">
        <f t="shared" si="6"/>
        <v>2033</v>
      </c>
      <c r="O50" s="3">
        <f t="shared" si="6"/>
        <v>2034</v>
      </c>
      <c r="P50" s="3">
        <f t="shared" si="6"/>
        <v>2035</v>
      </c>
      <c r="Q50" s="3">
        <f t="shared" si="6"/>
        <v>2036</v>
      </c>
      <c r="R50" s="3">
        <f t="shared" si="6"/>
        <v>2037</v>
      </c>
      <c r="S50" s="3">
        <f t="shared" si="6"/>
        <v>2038</v>
      </c>
      <c r="T50" s="3">
        <f t="shared" si="6"/>
        <v>2039</v>
      </c>
      <c r="U50" s="3">
        <f t="shared" si="6"/>
        <v>2040</v>
      </c>
      <c r="V50" s="3">
        <f t="shared" si="6"/>
        <v>2041</v>
      </c>
      <c r="W50" s="3">
        <f t="shared" si="6"/>
        <v>2042</v>
      </c>
      <c r="X50" s="3">
        <f t="shared" si="6"/>
        <v>2043</v>
      </c>
      <c r="Y50" s="3">
        <f t="shared" si="6"/>
        <v>2044</v>
      </c>
      <c r="Z50" s="3">
        <f t="shared" si="6"/>
        <v>2045</v>
      </c>
      <c r="AA50" s="3">
        <f t="shared" si="6"/>
        <v>2046</v>
      </c>
      <c r="AB50" s="3">
        <f t="shared" si="6"/>
        <v>2047</v>
      </c>
      <c r="AC50" s="3">
        <f t="shared" si="6"/>
        <v>2048</v>
      </c>
      <c r="AD50" s="3">
        <f t="shared" si="6"/>
        <v>2049</v>
      </c>
      <c r="AE50" s="3">
        <f t="shared" si="6"/>
        <v>2050</v>
      </c>
    </row>
    <row r="51" spans="2:31" x14ac:dyDescent="0.25">
      <c r="B51" s="4" t="str">
        <f t="shared" si="5"/>
        <v>Peak_A</v>
      </c>
      <c r="C51" s="10">
        <v>62.580042281665335</v>
      </c>
      <c r="D51" s="10">
        <v>62.177972580190847</v>
      </c>
      <c r="E51" s="10">
        <v>62.461425904914201</v>
      </c>
      <c r="F51" s="10">
        <v>61.473943924885063</v>
      </c>
      <c r="G51" s="10">
        <v>60.818478198630075</v>
      </c>
      <c r="H51" s="10">
        <v>60.545982210428363</v>
      </c>
      <c r="I51" s="10">
        <v>59.980173520026462</v>
      </c>
      <c r="J51" s="10">
        <v>59.850418387174784</v>
      </c>
      <c r="K51" s="10">
        <v>60.346411237511376</v>
      </c>
      <c r="L51" s="10">
        <v>59.744050424165877</v>
      </c>
      <c r="M51" s="10">
        <v>62.423338619118027</v>
      </c>
      <c r="N51" s="10">
        <v>64.344117626979539</v>
      </c>
      <c r="O51" s="10">
        <v>67.439267779161057</v>
      </c>
      <c r="P51" s="10">
        <v>67.685114616994312</v>
      </c>
      <c r="Q51" s="10">
        <v>70.597008871236895</v>
      </c>
      <c r="R51" s="10">
        <v>69.608506453965518</v>
      </c>
      <c r="S51" s="10">
        <v>68.897275882652679</v>
      </c>
      <c r="T51" s="10">
        <v>71.885296702918367</v>
      </c>
      <c r="U51" s="10">
        <v>71.531970569655286</v>
      </c>
      <c r="V51" s="10">
        <v>74.309282012389062</v>
      </c>
      <c r="W51" s="10">
        <v>74.924367582689769</v>
      </c>
      <c r="X51" s="10">
        <v>74.560313921821916</v>
      </c>
      <c r="Y51" s="10">
        <v>74.724041996741633</v>
      </c>
      <c r="Z51" s="10">
        <v>74.725818322433582</v>
      </c>
      <c r="AA51" s="10">
        <v>74.721534417828906</v>
      </c>
      <c r="AB51" s="10">
        <v>74.721534417828707</v>
      </c>
      <c r="AC51" s="10">
        <v>74.721534417828792</v>
      </c>
      <c r="AD51" s="10">
        <v>74.721534417828821</v>
      </c>
      <c r="AE51" s="10">
        <v>74.721534417828778</v>
      </c>
    </row>
    <row r="52" spans="2:31" x14ac:dyDescent="0.25">
      <c r="B52" s="4" t="str">
        <f t="shared" si="5"/>
        <v>Other_A</v>
      </c>
      <c r="C52" s="10">
        <v>19.511119490167363</v>
      </c>
      <c r="D52" s="10">
        <v>13.752718178773687</v>
      </c>
      <c r="E52" s="10">
        <v>9.5918024765907024</v>
      </c>
      <c r="F52" s="10">
        <v>9.712621561750689</v>
      </c>
      <c r="G52" s="10">
        <v>12.57900184351249</v>
      </c>
      <c r="H52" s="10">
        <v>44.622991095013411</v>
      </c>
      <c r="I52" s="10">
        <v>46.786910215421905</v>
      </c>
      <c r="J52" s="10">
        <v>46.883371108865518</v>
      </c>
      <c r="K52" s="10">
        <v>45.53805213146984</v>
      </c>
      <c r="L52" s="10">
        <v>46.005980606742796</v>
      </c>
      <c r="M52" s="10">
        <v>45.690046616784599</v>
      </c>
      <c r="N52" s="10">
        <v>44.859673342157507</v>
      </c>
      <c r="O52" s="10">
        <v>44.460285769909092</v>
      </c>
      <c r="P52" s="10">
        <v>44.486253460628205</v>
      </c>
      <c r="Q52" s="10">
        <v>44.023382007490561</v>
      </c>
      <c r="R52" s="10">
        <v>45.675285672047231</v>
      </c>
      <c r="S52" s="10">
        <v>45.462639153891011</v>
      </c>
      <c r="T52" s="10">
        <v>44.833638823037447</v>
      </c>
      <c r="U52" s="10">
        <v>44.640655532138183</v>
      </c>
      <c r="V52" s="10">
        <v>42.471292610110133</v>
      </c>
      <c r="W52" s="10">
        <v>41.874057657629358</v>
      </c>
      <c r="X52" s="10">
        <v>41.899928034891644</v>
      </c>
      <c r="Y52" s="10">
        <v>35.841375136909008</v>
      </c>
      <c r="Z52" s="10">
        <v>35.838182573590224</v>
      </c>
      <c r="AA52" s="10">
        <v>35.807511952798357</v>
      </c>
      <c r="AB52" s="10">
        <v>35.807511952798279</v>
      </c>
      <c r="AC52" s="10">
        <v>35.80751195279835</v>
      </c>
      <c r="AD52" s="10">
        <v>35.807511952798336</v>
      </c>
      <c r="AE52" s="10">
        <v>35.807511952798357</v>
      </c>
    </row>
    <row r="53" spans="2:31" x14ac:dyDescent="0.25">
      <c r="B53" s="4" t="str">
        <f t="shared" si="5"/>
        <v>Peak_B</v>
      </c>
      <c r="C53" s="10">
        <v>52.193045519541194</v>
      </c>
      <c r="D53" s="10">
        <v>51.605423471901815</v>
      </c>
      <c r="E53" s="10">
        <v>55.554272448247914</v>
      </c>
      <c r="F53" s="10">
        <v>15.223604136500441</v>
      </c>
      <c r="G53" s="10">
        <v>15.706104295007599</v>
      </c>
      <c r="H53" s="10">
        <v>17.730461167822053</v>
      </c>
      <c r="I53" s="10">
        <v>18.447583329387207</v>
      </c>
      <c r="J53" s="10">
        <v>19.376116091869193</v>
      </c>
      <c r="K53" s="10">
        <v>7.3560424334107637</v>
      </c>
      <c r="L53" s="10">
        <v>7.8322548054309156</v>
      </c>
      <c r="M53" s="10">
        <v>9.7839492112096327</v>
      </c>
      <c r="N53" s="10">
        <v>11.051875479424458</v>
      </c>
      <c r="O53" s="10">
        <v>9.3924601445336346</v>
      </c>
      <c r="P53" s="10">
        <v>9.5185822600644698</v>
      </c>
      <c r="Q53" s="10">
        <v>10.001779444784836</v>
      </c>
      <c r="R53" s="10">
        <v>10.151506162047168</v>
      </c>
      <c r="S53" s="10">
        <v>8.3264283929261733</v>
      </c>
      <c r="T53" s="10">
        <v>9.0473513487463357</v>
      </c>
      <c r="U53" s="10">
        <v>7.479806029135224</v>
      </c>
      <c r="V53" s="10">
        <v>1.5962398063736478</v>
      </c>
      <c r="W53" s="10">
        <v>-4.4224076379655495</v>
      </c>
      <c r="X53" s="10">
        <v>-6.3960543455994694</v>
      </c>
      <c r="Y53" s="10">
        <v>-5.5086647238371818</v>
      </c>
      <c r="Z53" s="10">
        <v>-5.5082443967050194</v>
      </c>
      <c r="AA53" s="10">
        <v>-5.5094216076393128</v>
      </c>
      <c r="AB53" s="10">
        <v>-5.5094216076393145</v>
      </c>
      <c r="AC53" s="10">
        <v>-5.5094216076393128</v>
      </c>
      <c r="AD53" s="10">
        <v>-5.5094216076393145</v>
      </c>
      <c r="AE53" s="10">
        <v>-5.5094216076393137</v>
      </c>
    </row>
    <row r="54" spans="2:31" x14ac:dyDescent="0.25">
      <c r="B54" s="4" t="str">
        <f t="shared" si="5"/>
        <v>Other_B</v>
      </c>
      <c r="C54" s="10">
        <v>17.895361868669607</v>
      </c>
      <c r="D54" s="10">
        <v>18.674549817132601</v>
      </c>
      <c r="E54" s="10">
        <v>21.058601544567193</v>
      </c>
      <c r="F54" s="10">
        <v>13.632153746495405</v>
      </c>
      <c r="G54" s="10">
        <v>16.22951707511249</v>
      </c>
      <c r="H54" s="10">
        <v>18.318232933855455</v>
      </c>
      <c r="I54" s="10">
        <v>15.959200101194144</v>
      </c>
      <c r="J54" s="10">
        <v>17.60355108492486</v>
      </c>
      <c r="K54" s="10">
        <v>17.545683700919696</v>
      </c>
      <c r="L54" s="10">
        <v>18.671822741454996</v>
      </c>
      <c r="M54" s="10">
        <v>18.84734719022925</v>
      </c>
      <c r="N54" s="10">
        <v>17.11082458879708</v>
      </c>
      <c r="O54" s="10">
        <v>19.009736349451966</v>
      </c>
      <c r="P54" s="10">
        <v>19.793505039494779</v>
      </c>
      <c r="Q54" s="10">
        <v>20.430360152951206</v>
      </c>
      <c r="R54" s="10">
        <v>21.266926302008688</v>
      </c>
      <c r="S54" s="10">
        <v>22.923692929499008</v>
      </c>
      <c r="T54" s="10">
        <v>24.506763526291838</v>
      </c>
      <c r="U54" s="10">
        <v>24.751160076186494</v>
      </c>
      <c r="V54" s="10">
        <v>24.09540472441952</v>
      </c>
      <c r="W54" s="10">
        <v>26.010194830551825</v>
      </c>
      <c r="X54" s="10">
        <v>27.740916352015336</v>
      </c>
      <c r="Y54" s="10">
        <v>13.709453667597465</v>
      </c>
      <c r="Z54" s="10">
        <v>13.70574088179413</v>
      </c>
      <c r="AA54" s="10">
        <v>13.71115429939176</v>
      </c>
      <c r="AB54" s="10">
        <v>13.71115429939176</v>
      </c>
      <c r="AC54" s="10">
        <v>13.711154299391756</v>
      </c>
      <c r="AD54" s="10">
        <v>13.711154299391776</v>
      </c>
      <c r="AE54" s="10">
        <v>13.71115429939176</v>
      </c>
    </row>
    <row r="55" spans="2:31" x14ac:dyDescent="0.25">
      <c r="B55" s="4" t="str">
        <f t="shared" si="5"/>
        <v>Peak_C</v>
      </c>
      <c r="C55" s="10">
        <v>208.85448982902571</v>
      </c>
      <c r="D55" s="10">
        <v>207.89366161067034</v>
      </c>
      <c r="E55" s="10">
        <v>207.55265955987085</v>
      </c>
      <c r="F55" s="10">
        <v>207.26022363629744</v>
      </c>
      <c r="G55" s="10">
        <v>207.06891845682495</v>
      </c>
      <c r="H55" s="10">
        <v>206.80969342568207</v>
      </c>
      <c r="I55" s="10">
        <v>206.77802307432813</v>
      </c>
      <c r="J55" s="10">
        <v>206.73425013238736</v>
      </c>
      <c r="K55" s="10">
        <v>206.7369290746619</v>
      </c>
      <c r="L55" s="10">
        <v>206.85405923500636</v>
      </c>
      <c r="M55" s="10">
        <v>207.45444736382962</v>
      </c>
      <c r="N55" s="10">
        <v>207.58953452867468</v>
      </c>
      <c r="O55" s="10">
        <v>206.14954981006352</v>
      </c>
      <c r="P55" s="10">
        <v>204.40841070679113</v>
      </c>
      <c r="Q55" s="10">
        <v>204.46869103181373</v>
      </c>
      <c r="R55" s="10">
        <v>205.1834166559249</v>
      </c>
      <c r="S55" s="10">
        <v>205.78853720808004</v>
      </c>
      <c r="T55" s="10">
        <v>206.24127972047756</v>
      </c>
      <c r="U55" s="10">
        <v>197.76425675438648</v>
      </c>
      <c r="V55" s="10">
        <v>198.16228694536156</v>
      </c>
      <c r="W55" s="10">
        <v>198.7391708011329</v>
      </c>
      <c r="X55" s="10">
        <v>197.77001289455245</v>
      </c>
      <c r="Y55" s="10">
        <v>197.27373495504094</v>
      </c>
      <c r="Z55" s="10">
        <v>196.54627947485741</v>
      </c>
      <c r="AA55" s="10">
        <v>197.80050876498859</v>
      </c>
      <c r="AB55" s="10">
        <v>197.80050876498862</v>
      </c>
      <c r="AC55" s="10">
        <v>197.80050876498854</v>
      </c>
      <c r="AD55" s="10">
        <v>197.80050876498848</v>
      </c>
      <c r="AE55" s="10">
        <v>197.80050876498854</v>
      </c>
    </row>
    <row r="56" spans="2:31" x14ac:dyDescent="0.25">
      <c r="B56" s="4" t="str">
        <f t="shared" si="5"/>
        <v>Other_C</v>
      </c>
      <c r="C56" s="10">
        <v>173.21997351903627</v>
      </c>
      <c r="D56" s="10">
        <v>170.67151320804592</v>
      </c>
      <c r="E56" s="10">
        <v>165.97805227483141</v>
      </c>
      <c r="F56" s="10">
        <v>164.62134268432987</v>
      </c>
      <c r="G56" s="10">
        <v>163.43801629596791</v>
      </c>
      <c r="H56" s="10">
        <v>162.39375260206521</v>
      </c>
      <c r="I56" s="10">
        <v>160.33827383255527</v>
      </c>
      <c r="J56" s="10">
        <v>158.63337002508683</v>
      </c>
      <c r="K56" s="10">
        <v>160.07182794275113</v>
      </c>
      <c r="L56" s="10">
        <v>160.42503338294907</v>
      </c>
      <c r="M56" s="10">
        <v>160.9810251850721</v>
      </c>
      <c r="N56" s="10">
        <v>161.15703855877882</v>
      </c>
      <c r="O56" s="10">
        <v>160.91807047899144</v>
      </c>
      <c r="P56" s="10">
        <v>157.88069817265171</v>
      </c>
      <c r="Q56" s="10">
        <v>157.95344123433685</v>
      </c>
      <c r="R56" s="10">
        <v>159.23099704739315</v>
      </c>
      <c r="S56" s="10">
        <v>159.25480082391744</v>
      </c>
      <c r="T56" s="10">
        <v>155.81815692178222</v>
      </c>
      <c r="U56" s="10">
        <v>158.5424594346625</v>
      </c>
      <c r="V56" s="10">
        <v>159.29354714587384</v>
      </c>
      <c r="W56" s="10">
        <v>162.05641209698879</v>
      </c>
      <c r="X56" s="10">
        <v>163.77058983775612</v>
      </c>
      <c r="Y56" s="10">
        <v>165.96273103420904</v>
      </c>
      <c r="Z56" s="10">
        <v>166.02738242966609</v>
      </c>
      <c r="AA56" s="10">
        <v>165.89950364450996</v>
      </c>
      <c r="AB56" s="10">
        <v>165.89950364451002</v>
      </c>
      <c r="AC56" s="10">
        <v>165.89950364451008</v>
      </c>
      <c r="AD56" s="10">
        <v>165.89950364451002</v>
      </c>
      <c r="AE56" s="10">
        <v>165.89950364451008</v>
      </c>
    </row>
    <row r="57" spans="2:31" x14ac:dyDescent="0.25">
      <c r="B57" s="4" t="str">
        <f t="shared" si="5"/>
        <v>Peak_D</v>
      </c>
      <c r="C57" s="10">
        <v>859.78494329778562</v>
      </c>
      <c r="D57" s="10">
        <v>841.01137894123281</v>
      </c>
      <c r="E57" s="10">
        <v>826.57209913573683</v>
      </c>
      <c r="F57" s="10">
        <v>815.02564996783917</v>
      </c>
      <c r="G57" s="10">
        <v>805.5100438131069</v>
      </c>
      <c r="H57" s="10">
        <v>797.15635635038723</v>
      </c>
      <c r="I57" s="10">
        <v>789.34018515009882</v>
      </c>
      <c r="J57" s="10">
        <v>783.28900350815047</v>
      </c>
      <c r="K57" s="10">
        <v>782.53469040237928</v>
      </c>
      <c r="L57" s="10">
        <v>779.89162354554821</v>
      </c>
      <c r="M57" s="10">
        <v>666.30626535544752</v>
      </c>
      <c r="N57" s="10">
        <v>597.28580912691996</v>
      </c>
      <c r="O57" s="10">
        <v>648.42860917238761</v>
      </c>
      <c r="P57" s="10">
        <v>667.98259409239597</v>
      </c>
      <c r="Q57" s="10">
        <v>672.407410670275</v>
      </c>
      <c r="R57" s="10">
        <v>678.9396716632516</v>
      </c>
      <c r="S57" s="10">
        <v>674.37480100647599</v>
      </c>
      <c r="T57" s="10">
        <v>669.70564121217058</v>
      </c>
      <c r="U57" s="10">
        <v>673.39777365531563</v>
      </c>
      <c r="V57" s="10">
        <v>725.58854672022562</v>
      </c>
      <c r="W57" s="10">
        <v>736.20176841518662</v>
      </c>
      <c r="X57" s="10">
        <v>745.57977991717587</v>
      </c>
      <c r="Y57" s="10">
        <v>739.09297261408096</v>
      </c>
      <c r="Z57" s="10">
        <v>738.68195495247994</v>
      </c>
      <c r="AA57" s="10">
        <v>739.39667122041146</v>
      </c>
      <c r="AB57" s="10">
        <v>739.39667122041362</v>
      </c>
      <c r="AC57" s="10">
        <v>739.39667122041396</v>
      </c>
      <c r="AD57" s="10">
        <v>739.39667122041374</v>
      </c>
      <c r="AE57" s="10">
        <v>739.3966712204151</v>
      </c>
    </row>
    <row r="58" spans="2:31" x14ac:dyDescent="0.25">
      <c r="B58" s="4" t="str">
        <f t="shared" si="5"/>
        <v>Other_D</v>
      </c>
      <c r="C58" s="10">
        <v>1551.6610148401469</v>
      </c>
      <c r="D58" s="10">
        <v>1488.9914653705139</v>
      </c>
      <c r="E58" s="10">
        <v>1317.7188285550174</v>
      </c>
      <c r="F58" s="10">
        <v>1272.6734448822585</v>
      </c>
      <c r="G58" s="10">
        <v>1232.8571492923138</v>
      </c>
      <c r="H58" s="10">
        <v>1192.5585364230831</v>
      </c>
      <c r="I58" s="10">
        <v>1157.7835018747087</v>
      </c>
      <c r="J58" s="10">
        <v>1127.4287122070525</v>
      </c>
      <c r="K58" s="10">
        <v>1132.8902238802229</v>
      </c>
      <c r="L58" s="10">
        <v>1125.5414389473128</v>
      </c>
      <c r="M58" s="10">
        <v>1088.5388942005691</v>
      </c>
      <c r="N58" s="10">
        <v>1040.952115078584</v>
      </c>
      <c r="O58" s="10">
        <v>1055.3419478533201</v>
      </c>
      <c r="P58" s="10">
        <v>1047.8573733622045</v>
      </c>
      <c r="Q58" s="10">
        <v>1060.6269082487761</v>
      </c>
      <c r="R58" s="10">
        <v>1071.7132390560519</v>
      </c>
      <c r="S58" s="10">
        <v>1081.8416548254268</v>
      </c>
      <c r="T58" s="10">
        <v>997.38109954243134</v>
      </c>
      <c r="U58" s="10">
        <v>1000.4177463662168</v>
      </c>
      <c r="V58" s="10">
        <v>979.10367309138076</v>
      </c>
      <c r="W58" s="10">
        <v>966.0624899335578</v>
      </c>
      <c r="X58" s="10">
        <v>949.86006178860589</v>
      </c>
      <c r="Y58" s="10">
        <v>871.74207502573404</v>
      </c>
      <c r="Z58" s="10">
        <v>871.97966761453642</v>
      </c>
      <c r="AA58" s="10">
        <v>871.28087200108598</v>
      </c>
      <c r="AB58" s="10">
        <v>871.28087200108644</v>
      </c>
      <c r="AC58" s="10">
        <v>871.28087200108598</v>
      </c>
      <c r="AD58" s="10">
        <v>871.28087200108598</v>
      </c>
      <c r="AE58" s="10">
        <v>871.28087200108541</v>
      </c>
    </row>
    <row r="59" spans="2:31" x14ac:dyDescent="0.25">
      <c r="B59" s="6" t="str">
        <f t="shared" si="5"/>
        <v>Total</v>
      </c>
      <c r="C59" s="11">
        <v>176.39297915553709</v>
      </c>
      <c r="D59" s="11">
        <v>168.40456975928424</v>
      </c>
      <c r="E59" s="11">
        <v>160.57141059132258</v>
      </c>
      <c r="F59" s="11">
        <v>149.36867635994275</v>
      </c>
      <c r="G59" s="11">
        <v>151.19417210192401</v>
      </c>
      <c r="H59" s="11">
        <v>171.98455433527892</v>
      </c>
      <c r="I59" s="11">
        <v>169.25418337850667</v>
      </c>
      <c r="J59" s="11">
        <v>167.85951072346819</v>
      </c>
      <c r="K59" s="11">
        <v>161.08174129717912</v>
      </c>
      <c r="L59" s="11">
        <v>158.58863518176935</v>
      </c>
      <c r="M59" s="11">
        <v>147.06511379212415</v>
      </c>
      <c r="N59" s="11">
        <v>135.65944858899124</v>
      </c>
      <c r="O59" s="11">
        <v>124.94141016564737</v>
      </c>
      <c r="P59" s="11">
        <v>123.55113002290705</v>
      </c>
      <c r="Q59" s="11">
        <v>124.17326499515107</v>
      </c>
      <c r="R59" s="11">
        <v>125.13764766376642</v>
      </c>
      <c r="S59" s="11">
        <v>124.32125019793634</v>
      </c>
      <c r="T59" s="11">
        <v>122.98860472634219</v>
      </c>
      <c r="U59" s="11">
        <v>119.92390486988867</v>
      </c>
      <c r="V59" s="11">
        <v>114.85792396839015</v>
      </c>
      <c r="W59" s="11">
        <v>115.75108135633435</v>
      </c>
      <c r="X59" s="11">
        <v>115.31715674049005</v>
      </c>
      <c r="Y59" s="11">
        <v>95.567697236724413</v>
      </c>
      <c r="Z59" s="11">
        <v>95.371366299933413</v>
      </c>
      <c r="AA59" s="11">
        <v>95.063690332586262</v>
      </c>
      <c r="AB59" s="11">
        <v>94.685814271550043</v>
      </c>
      <c r="AC59" s="11">
        <v>94.220459826261887</v>
      </c>
      <c r="AD59" s="11">
        <v>93.672538361094311</v>
      </c>
      <c r="AE59" s="11">
        <v>93.047607227664344</v>
      </c>
    </row>
    <row r="62" spans="2:31" x14ac:dyDescent="0.25">
      <c r="B62" s="1" t="s">
        <v>12</v>
      </c>
    </row>
    <row r="63" spans="2:31" x14ac:dyDescent="0.25">
      <c r="B63" s="2" t="s">
        <v>0</v>
      </c>
      <c r="C63" s="3">
        <f t="shared" ref="C63:AE63" si="7">C$24</f>
        <v>2022</v>
      </c>
      <c r="D63" s="3">
        <f t="shared" si="7"/>
        <v>2023</v>
      </c>
      <c r="E63" s="3">
        <f t="shared" si="7"/>
        <v>2024</v>
      </c>
      <c r="F63" s="3">
        <f t="shared" si="7"/>
        <v>2025</v>
      </c>
      <c r="G63" s="3">
        <f t="shared" si="7"/>
        <v>2026</v>
      </c>
      <c r="H63" s="3">
        <f t="shared" si="7"/>
        <v>2027</v>
      </c>
      <c r="I63" s="3">
        <f t="shared" si="7"/>
        <v>2028</v>
      </c>
      <c r="J63" s="3">
        <f t="shared" si="7"/>
        <v>2029</v>
      </c>
      <c r="K63" s="3">
        <f t="shared" si="7"/>
        <v>2030</v>
      </c>
      <c r="L63" s="3">
        <f t="shared" si="7"/>
        <v>2031</v>
      </c>
      <c r="M63" s="3">
        <f t="shared" si="7"/>
        <v>2032</v>
      </c>
      <c r="N63" s="3">
        <f t="shared" si="7"/>
        <v>2033</v>
      </c>
      <c r="O63" s="3">
        <f t="shared" si="7"/>
        <v>2034</v>
      </c>
      <c r="P63" s="3">
        <f t="shared" si="7"/>
        <v>2035</v>
      </c>
      <c r="Q63" s="3">
        <f t="shared" si="7"/>
        <v>2036</v>
      </c>
      <c r="R63" s="3">
        <f t="shared" si="7"/>
        <v>2037</v>
      </c>
      <c r="S63" s="3">
        <f t="shared" si="7"/>
        <v>2038</v>
      </c>
      <c r="T63" s="3">
        <f t="shared" si="7"/>
        <v>2039</v>
      </c>
      <c r="U63" s="3">
        <f t="shared" si="7"/>
        <v>2040</v>
      </c>
      <c r="V63" s="3">
        <f t="shared" si="7"/>
        <v>2041</v>
      </c>
      <c r="W63" s="3">
        <f t="shared" si="7"/>
        <v>2042</v>
      </c>
      <c r="X63" s="3">
        <f t="shared" si="7"/>
        <v>2043</v>
      </c>
      <c r="Y63" s="3">
        <f t="shared" si="7"/>
        <v>2044</v>
      </c>
      <c r="Z63" s="3">
        <f t="shared" si="7"/>
        <v>2045</v>
      </c>
      <c r="AA63" s="3">
        <f t="shared" si="7"/>
        <v>2046</v>
      </c>
      <c r="AB63" s="3">
        <f t="shared" si="7"/>
        <v>2047</v>
      </c>
      <c r="AC63" s="3">
        <f t="shared" si="7"/>
        <v>2048</v>
      </c>
      <c r="AD63" s="3">
        <f t="shared" si="7"/>
        <v>2049</v>
      </c>
      <c r="AE63" s="3">
        <f t="shared" si="7"/>
        <v>2050</v>
      </c>
    </row>
    <row r="64" spans="2:31" x14ac:dyDescent="0.25">
      <c r="B64" s="4" t="s">
        <v>1</v>
      </c>
      <c r="C64" s="10">
        <v>62.580042281665335</v>
      </c>
      <c r="D64" s="10">
        <v>62.202046183190781</v>
      </c>
      <c r="E64" s="10">
        <v>62.507009401386888</v>
      </c>
      <c r="F64" s="10">
        <v>61.591110638114316</v>
      </c>
      <c r="G64" s="10">
        <v>60.989502188324948</v>
      </c>
      <c r="H64" s="10">
        <v>60.734155529488277</v>
      </c>
      <c r="I64" s="10">
        <v>60.179437395830568</v>
      </c>
      <c r="J64" s="10">
        <v>61.696137992412254</v>
      </c>
      <c r="K64" s="10">
        <v>62.013600255576478</v>
      </c>
      <c r="L64" s="10">
        <v>61.244560296923488</v>
      </c>
      <c r="M64" s="10">
        <v>64.424098050903027</v>
      </c>
      <c r="N64" s="10">
        <v>67.090357631685436</v>
      </c>
      <c r="O64" s="10">
        <v>72.495697150972205</v>
      </c>
      <c r="P64" s="10">
        <v>72.729350287621216</v>
      </c>
      <c r="Q64" s="10">
        <v>77.425790055487056</v>
      </c>
      <c r="R64" s="10">
        <v>78.958805666480345</v>
      </c>
      <c r="S64" s="10">
        <v>79.343125216395052</v>
      </c>
      <c r="T64" s="10">
        <v>82.005329479586266</v>
      </c>
      <c r="U64" s="10">
        <v>85.068972773018942</v>
      </c>
      <c r="V64" s="10">
        <v>89.934451403298169</v>
      </c>
      <c r="W64" s="10">
        <v>92.753455810656533</v>
      </c>
      <c r="X64" s="10">
        <v>92.519022132697785</v>
      </c>
      <c r="Y64" s="10">
        <v>96.754889905148332</v>
      </c>
      <c r="Z64" s="10">
        <v>96.750898945416935</v>
      </c>
      <c r="AA64" s="10">
        <v>96.755938068358716</v>
      </c>
      <c r="AB64" s="10">
        <v>96.755938068358716</v>
      </c>
      <c r="AC64" s="10">
        <v>96.755938068358589</v>
      </c>
      <c r="AD64" s="10">
        <v>96.755938068358816</v>
      </c>
      <c r="AE64" s="10">
        <v>96.755938068358802</v>
      </c>
    </row>
    <row r="65" spans="2:31" x14ac:dyDescent="0.25">
      <c r="B65" s="4" t="s">
        <v>2</v>
      </c>
      <c r="C65" s="10">
        <v>19.671224131781106</v>
      </c>
      <c r="D65" s="10">
        <v>13.232350538310325</v>
      </c>
      <c r="E65" s="10">
        <v>8.5282176026210426</v>
      </c>
      <c r="F65" s="10">
        <v>9.593356312252828</v>
      </c>
      <c r="G65" s="10">
        <v>13.138425070382493</v>
      </c>
      <c r="H65" s="10">
        <v>53.664169736972745</v>
      </c>
      <c r="I65" s="10">
        <v>57.169309750367574</v>
      </c>
      <c r="J65" s="10">
        <v>57.45177241910644</v>
      </c>
      <c r="K65" s="10">
        <v>56.851882940491549</v>
      </c>
      <c r="L65" s="10">
        <v>58.286161734108383</v>
      </c>
      <c r="M65" s="10">
        <v>58.94359919473429</v>
      </c>
      <c r="N65" s="10">
        <v>59.124590546749758</v>
      </c>
      <c r="O65" s="10">
        <v>61.540039026684063</v>
      </c>
      <c r="P65" s="10">
        <v>68.012135231148264</v>
      </c>
      <c r="Q65" s="10">
        <v>66.947668324332867</v>
      </c>
      <c r="R65" s="10">
        <v>66.704802652685416</v>
      </c>
      <c r="S65" s="10">
        <v>66.74463276414842</v>
      </c>
      <c r="T65" s="10">
        <v>65.036868139122902</v>
      </c>
      <c r="U65" s="10">
        <v>67.392455598760264</v>
      </c>
      <c r="V65" s="10">
        <v>64.624676989985659</v>
      </c>
      <c r="W65" s="10">
        <v>65.536663928349526</v>
      </c>
      <c r="X65" s="10">
        <v>66.542462147908239</v>
      </c>
      <c r="Y65" s="10">
        <v>68.319507454428376</v>
      </c>
      <c r="Z65" s="10">
        <v>68.304571154453839</v>
      </c>
      <c r="AA65" s="10">
        <v>68.253338290870971</v>
      </c>
      <c r="AB65" s="10">
        <v>68.253338290871056</v>
      </c>
      <c r="AC65" s="10">
        <v>68.253338290871156</v>
      </c>
      <c r="AD65" s="10">
        <v>68.253338290871199</v>
      </c>
      <c r="AE65" s="10">
        <v>68.253338290870971</v>
      </c>
    </row>
    <row r="66" spans="2:31" x14ac:dyDescent="0.25">
      <c r="B66" s="4" t="s">
        <v>3</v>
      </c>
      <c r="C66" s="10">
        <v>43.403968137968917</v>
      </c>
      <c r="D66" s="10">
        <v>59.264424068638753</v>
      </c>
      <c r="E66" s="10">
        <v>60.764082306566969</v>
      </c>
      <c r="F66" s="10">
        <v>17.413228987306642</v>
      </c>
      <c r="G66" s="10">
        <v>16.640482195640132</v>
      </c>
      <c r="H66" s="10">
        <v>35.333343865126409</v>
      </c>
      <c r="I66" s="10">
        <v>45.241856197862141</v>
      </c>
      <c r="J66" s="10">
        <v>51.937454274877737</v>
      </c>
      <c r="K66" s="10">
        <v>43.108579989933439</v>
      </c>
      <c r="L66" s="10">
        <v>46.40732234389413</v>
      </c>
      <c r="M66" s="10">
        <v>52.858886073405436</v>
      </c>
      <c r="N66" s="10">
        <v>57.261639022776265</v>
      </c>
      <c r="O66" s="10">
        <v>43.89564988561785</v>
      </c>
      <c r="P66" s="10">
        <v>35.630506163816882</v>
      </c>
      <c r="Q66" s="10">
        <v>33.327264939739827</v>
      </c>
      <c r="R66" s="10">
        <v>34.159618018684128</v>
      </c>
      <c r="S66" s="10">
        <v>38.259345512832098</v>
      </c>
      <c r="T66" s="10">
        <v>42.985730648396142</v>
      </c>
      <c r="U66" s="10">
        <v>91.3877374569865</v>
      </c>
      <c r="V66" s="10">
        <v>45.161033258113221</v>
      </c>
      <c r="W66" s="10">
        <v>30.336777872138558</v>
      </c>
      <c r="X66" s="10">
        <v>-15.632809408697655</v>
      </c>
      <c r="Y66" s="10">
        <v>-18.736260105589874</v>
      </c>
      <c r="Z66" s="10">
        <v>-18.725601045886062</v>
      </c>
      <c r="AA66" s="10">
        <v>-18.752538107731898</v>
      </c>
      <c r="AB66" s="10">
        <v>-18.75253810773189</v>
      </c>
      <c r="AC66" s="10">
        <v>-18.752538107731898</v>
      </c>
      <c r="AD66" s="10">
        <v>-18.752538107731873</v>
      </c>
      <c r="AE66" s="10">
        <v>-18.752538107731894</v>
      </c>
    </row>
    <row r="67" spans="2:31" x14ac:dyDescent="0.25">
      <c r="B67" s="4" t="s">
        <v>5</v>
      </c>
      <c r="C67" s="10">
        <v>38.337566230074941</v>
      </c>
      <c r="D67" s="10">
        <v>58.794922272547169</v>
      </c>
      <c r="E67" s="10">
        <v>71.992123568352852</v>
      </c>
      <c r="F67" s="10">
        <v>73.564424070027258</v>
      </c>
      <c r="G67" s="10">
        <v>116.60313512920521</v>
      </c>
      <c r="H67" s="10">
        <v>155.58871544651419</v>
      </c>
      <c r="I67" s="10">
        <v>174.51908688803118</v>
      </c>
      <c r="J67" s="10">
        <v>177.95396448521404</v>
      </c>
      <c r="K67" s="10">
        <v>182.97504196408394</v>
      </c>
      <c r="L67" s="10">
        <v>182.80286309739591</v>
      </c>
      <c r="M67" s="10">
        <v>188.21462680337154</v>
      </c>
      <c r="N67" s="10">
        <v>189.07247915811132</v>
      </c>
      <c r="O67" s="10">
        <v>190.50482450441623</v>
      </c>
      <c r="P67" s="10">
        <v>191.19771279787636</v>
      </c>
      <c r="Q67" s="10">
        <v>191.57755814618287</v>
      </c>
      <c r="R67" s="10">
        <v>192.20152976220632</v>
      </c>
      <c r="S67" s="10">
        <v>166.37370568041058</v>
      </c>
      <c r="T67" s="10">
        <v>165.33739353133191</v>
      </c>
      <c r="U67" s="10">
        <v>164.53270874638471</v>
      </c>
      <c r="V67" s="10">
        <v>166.93083028781248</v>
      </c>
      <c r="W67" s="10">
        <v>165.51251715459432</v>
      </c>
      <c r="X67" s="10">
        <v>166.0205072465246</v>
      </c>
      <c r="Y67" s="10">
        <v>187.70046382176344</v>
      </c>
      <c r="Z67" s="10">
        <v>187.7062833898905</v>
      </c>
      <c r="AA67" s="10">
        <v>187.69271748945465</v>
      </c>
      <c r="AB67" s="10">
        <v>187.69271748945471</v>
      </c>
      <c r="AC67" s="10">
        <v>187.69271748945476</v>
      </c>
      <c r="AD67" s="10">
        <v>187.69271748945474</v>
      </c>
      <c r="AE67" s="10">
        <v>187.69271748945474</v>
      </c>
    </row>
    <row r="68" spans="2:31" x14ac:dyDescent="0.25">
      <c r="B68" s="4" t="s">
        <v>4</v>
      </c>
      <c r="C68" s="10">
        <v>208.85448982902571</v>
      </c>
      <c r="D68" s="10">
        <v>207.89439069038318</v>
      </c>
      <c r="E68" s="10">
        <v>207.54611571267907</v>
      </c>
      <c r="F68" s="10">
        <v>207.22959145705565</v>
      </c>
      <c r="G68" s="10">
        <v>207.01860667280303</v>
      </c>
      <c r="H68" s="10">
        <v>206.7369645610033</v>
      </c>
      <c r="I68" s="10">
        <v>206.68161526100309</v>
      </c>
      <c r="J68" s="10">
        <v>206.5988125109308</v>
      </c>
      <c r="K68" s="10">
        <v>206.55419950271292</v>
      </c>
      <c r="L68" s="10">
        <v>206.61265087827218</v>
      </c>
      <c r="M68" s="10">
        <v>206.70268962840461</v>
      </c>
      <c r="N68" s="10">
        <v>206.76342940165259</v>
      </c>
      <c r="O68" s="10">
        <v>205.13103618947304</v>
      </c>
      <c r="P68" s="10">
        <v>202.67745079450913</v>
      </c>
      <c r="Q68" s="10">
        <v>203.05236441717142</v>
      </c>
      <c r="R68" s="10">
        <v>203.37998476277443</v>
      </c>
      <c r="S68" s="10">
        <v>203.63379582595533</v>
      </c>
      <c r="T68" s="10">
        <v>203.73983564668589</v>
      </c>
      <c r="U68" s="10">
        <v>197.03986037646288</v>
      </c>
      <c r="V68" s="10">
        <v>197.40118246417273</v>
      </c>
      <c r="W68" s="10">
        <v>196.85848982304549</v>
      </c>
      <c r="X68" s="10">
        <v>195.81506542883051</v>
      </c>
      <c r="Y68" s="10">
        <v>193.86046345271617</v>
      </c>
      <c r="Z68" s="10">
        <v>192.96144380968917</v>
      </c>
      <c r="AA68" s="10">
        <v>194.57693201657915</v>
      </c>
      <c r="AB68" s="10">
        <v>194.57693201657909</v>
      </c>
      <c r="AC68" s="10">
        <v>194.57693201657912</v>
      </c>
      <c r="AD68" s="10">
        <v>194.57693201657912</v>
      </c>
      <c r="AE68" s="10">
        <v>194.57693201657912</v>
      </c>
    </row>
    <row r="69" spans="2:31" x14ac:dyDescent="0.25">
      <c r="B69" s="4" t="s">
        <v>7</v>
      </c>
      <c r="C69" s="10">
        <v>173.2179388279668</v>
      </c>
      <c r="D69" s="10">
        <v>170.66750770873227</v>
      </c>
      <c r="E69" s="10">
        <v>165.97103308073125</v>
      </c>
      <c r="F69" s="10">
        <v>163.52823845020495</v>
      </c>
      <c r="G69" s="10">
        <v>161.89625223792214</v>
      </c>
      <c r="H69" s="10">
        <v>160.53678178827911</v>
      </c>
      <c r="I69" s="10">
        <v>158.08312583926556</v>
      </c>
      <c r="J69" s="10">
        <v>155.90570436572315</v>
      </c>
      <c r="K69" s="10">
        <v>159.23034900099844</v>
      </c>
      <c r="L69" s="10">
        <v>159.70040047023335</v>
      </c>
      <c r="M69" s="10">
        <v>159.61091355380276</v>
      </c>
      <c r="N69" s="10">
        <v>160.18240622040446</v>
      </c>
      <c r="O69" s="10">
        <v>164.35253320964304</v>
      </c>
      <c r="P69" s="10">
        <v>160.59042994431465</v>
      </c>
      <c r="Q69" s="10">
        <v>162.79169127193521</v>
      </c>
      <c r="R69" s="10">
        <v>166.92173636494152</v>
      </c>
      <c r="S69" s="10">
        <v>169.37078591511755</v>
      </c>
      <c r="T69" s="10">
        <v>163.2346027781341</v>
      </c>
      <c r="U69" s="10">
        <v>164.93467024529264</v>
      </c>
      <c r="V69" s="10">
        <v>169.26694586305069</v>
      </c>
      <c r="W69" s="10">
        <v>176.75234243735881</v>
      </c>
      <c r="X69" s="10">
        <v>187.21508247343709</v>
      </c>
      <c r="Y69" s="10">
        <v>186.61413542210735</v>
      </c>
      <c r="Z69" s="10">
        <v>186.65985485418756</v>
      </c>
      <c r="AA69" s="10">
        <v>186.55136060868662</v>
      </c>
      <c r="AB69" s="10">
        <v>186.55136060868662</v>
      </c>
      <c r="AC69" s="10">
        <v>186.55136060868657</v>
      </c>
      <c r="AD69" s="10">
        <v>186.55136060868674</v>
      </c>
      <c r="AE69" s="10">
        <v>186.55136060868679</v>
      </c>
    </row>
    <row r="70" spans="2:31" x14ac:dyDescent="0.25">
      <c r="B70" s="4" t="s">
        <v>6</v>
      </c>
      <c r="C70" s="10">
        <v>859.78494329778562</v>
      </c>
      <c r="D70" s="10">
        <v>841.24608669734982</v>
      </c>
      <c r="E70" s="10">
        <v>826.99623237857247</v>
      </c>
      <c r="F70" s="10">
        <v>815.63835491137161</v>
      </c>
      <c r="G70" s="10">
        <v>806.2841079554205</v>
      </c>
      <c r="H70" s="10">
        <v>798.0819449899376</v>
      </c>
      <c r="I70" s="10">
        <v>790.34576566213252</v>
      </c>
      <c r="J70" s="10">
        <v>784.83368192118792</v>
      </c>
      <c r="K70" s="10">
        <v>784.74950155577631</v>
      </c>
      <c r="L70" s="10">
        <v>787.06222393976486</v>
      </c>
      <c r="M70" s="10">
        <v>670.92524818907759</v>
      </c>
      <c r="N70" s="10">
        <v>599.19394189046727</v>
      </c>
      <c r="O70" s="10">
        <v>658.73062170176502</v>
      </c>
      <c r="P70" s="10">
        <v>675.19602473153543</v>
      </c>
      <c r="Q70" s="10">
        <v>680.26622794749005</v>
      </c>
      <c r="R70" s="10">
        <v>684.51084871352339</v>
      </c>
      <c r="S70" s="10">
        <v>675.5584378673334</v>
      </c>
      <c r="T70" s="10">
        <v>662.34609080548773</v>
      </c>
      <c r="U70" s="10">
        <v>654.2204596651984</v>
      </c>
      <c r="V70" s="10">
        <v>740.78331367157216</v>
      </c>
      <c r="W70" s="10">
        <v>772.84961008080984</v>
      </c>
      <c r="X70" s="10">
        <v>781.97632515043256</v>
      </c>
      <c r="Y70" s="10">
        <v>780.55288411250717</v>
      </c>
      <c r="Z70" s="10">
        <v>779.89653170729275</v>
      </c>
      <c r="AA70" s="10">
        <v>781.15590021650974</v>
      </c>
      <c r="AB70" s="10">
        <v>781.15590021650951</v>
      </c>
      <c r="AC70" s="10">
        <v>781.15590021651008</v>
      </c>
      <c r="AD70" s="10">
        <v>781.15590021651076</v>
      </c>
      <c r="AE70" s="10">
        <v>781.15590021651064</v>
      </c>
    </row>
    <row r="71" spans="2:31" x14ac:dyDescent="0.25">
      <c r="B71" s="4" t="s">
        <v>8</v>
      </c>
      <c r="C71" s="10">
        <v>1551.6834997360668</v>
      </c>
      <c r="D71" s="10">
        <v>1489.0183043140096</v>
      </c>
      <c r="E71" s="10">
        <v>1317.799051803551</v>
      </c>
      <c r="F71" s="10">
        <v>1280.0076751899921</v>
      </c>
      <c r="G71" s="10">
        <v>1242.9023450041889</v>
      </c>
      <c r="H71" s="10">
        <v>1195.072916245977</v>
      </c>
      <c r="I71" s="10">
        <v>1176.8624812220851</v>
      </c>
      <c r="J71" s="10">
        <v>1146.1786053542598</v>
      </c>
      <c r="K71" s="10">
        <v>1150.2955846208135</v>
      </c>
      <c r="L71" s="10">
        <v>1146.4957413318543</v>
      </c>
      <c r="M71" s="10">
        <v>1110.020034537557</v>
      </c>
      <c r="N71" s="10">
        <v>1055.7333718466575</v>
      </c>
      <c r="O71" s="10">
        <v>1179.6481721538514</v>
      </c>
      <c r="P71" s="10">
        <v>1210.5568836492132</v>
      </c>
      <c r="Q71" s="10">
        <v>1264.1663184236352</v>
      </c>
      <c r="R71" s="10">
        <v>1329.055154728358</v>
      </c>
      <c r="S71" s="10">
        <v>1400.9109407413266</v>
      </c>
      <c r="T71" s="10">
        <v>1273.4326419759698</v>
      </c>
      <c r="U71" s="10">
        <v>1373.9742089275264</v>
      </c>
      <c r="V71" s="10">
        <v>1415.3763580278951</v>
      </c>
      <c r="W71" s="10">
        <v>1489.7108701451536</v>
      </c>
      <c r="X71" s="10">
        <v>1546.2749835749489</v>
      </c>
      <c r="Y71" s="10">
        <v>1380.1858180737713</v>
      </c>
      <c r="Z71" s="10">
        <v>1380.9692560343931</v>
      </c>
      <c r="AA71" s="10">
        <v>1379.0560575222537</v>
      </c>
      <c r="AB71" s="10">
        <v>1379.0560575222491</v>
      </c>
      <c r="AC71" s="10">
        <v>1379.0560575222537</v>
      </c>
      <c r="AD71" s="10">
        <v>1379.0560575222535</v>
      </c>
      <c r="AE71" s="10">
        <v>1379.0560575222519</v>
      </c>
    </row>
    <row r="72" spans="2:31" x14ac:dyDescent="0.25">
      <c r="B72" s="6" t="s">
        <v>13</v>
      </c>
      <c r="C72" s="11">
        <v>200.08630460842699</v>
      </c>
      <c r="D72" s="11">
        <v>201.29630069826959</v>
      </c>
      <c r="E72" s="11">
        <v>194.41023388821648</v>
      </c>
      <c r="F72" s="11">
        <v>190.40954505677112</v>
      </c>
      <c r="G72" s="11">
        <v>199.1585047198802</v>
      </c>
      <c r="H72" s="11">
        <v>233.79652461462558</v>
      </c>
      <c r="I72" s="11">
        <v>233.77320387608466</v>
      </c>
      <c r="J72" s="11">
        <v>232.8738822308249</v>
      </c>
      <c r="K72" s="11">
        <v>231.27452222457029</v>
      </c>
      <c r="L72" s="11">
        <v>228.21777009744505</v>
      </c>
      <c r="M72" s="11">
        <v>215.68248680496731</v>
      </c>
      <c r="N72" s="11">
        <v>202.45805003088523</v>
      </c>
      <c r="O72" s="11">
        <v>196.69927360781369</v>
      </c>
      <c r="P72" s="11">
        <v>207.73577840364786</v>
      </c>
      <c r="Q72" s="11">
        <v>212.13130364781529</v>
      </c>
      <c r="R72" s="11">
        <v>227.61189213745428</v>
      </c>
      <c r="S72" s="11">
        <v>228.62496341249602</v>
      </c>
      <c r="T72" s="11">
        <v>219.47902891799086</v>
      </c>
      <c r="U72" s="11">
        <v>222.12758500904923</v>
      </c>
      <c r="V72" s="11">
        <v>222.16017079359267</v>
      </c>
      <c r="W72" s="11">
        <v>232.68730105294927</v>
      </c>
      <c r="X72" s="11">
        <v>235.27210323258365</v>
      </c>
      <c r="Y72" s="11">
        <v>231.659586958663</v>
      </c>
      <c r="Z72" s="11">
        <v>231.71840282106271</v>
      </c>
      <c r="AA72" s="11">
        <v>231.69597111544795</v>
      </c>
      <c r="AB72" s="11">
        <v>231.82196225001275</v>
      </c>
      <c r="AC72" s="11">
        <v>231.99211761484344</v>
      </c>
      <c r="AD72" s="11">
        <v>232.20949588537172</v>
      </c>
      <c r="AE72" s="11">
        <v>232.47804791824311</v>
      </c>
    </row>
    <row r="75" spans="2:31" x14ac:dyDescent="0.25">
      <c r="B75" s="12" t="s">
        <v>14</v>
      </c>
      <c r="C75" s="13">
        <v>2.1000000000000001E-2</v>
      </c>
    </row>
    <row r="76" spans="2:31" x14ac:dyDescent="0.25">
      <c r="B76" s="14" t="s">
        <v>15</v>
      </c>
      <c r="C76" s="15"/>
      <c r="D76" s="16" t="s">
        <v>16</v>
      </c>
    </row>
    <row r="77" spans="2:31" x14ac:dyDescent="0.25">
      <c r="B77" s="17" t="s">
        <v>17</v>
      </c>
      <c r="C77" s="18"/>
      <c r="D77" s="16" t="s">
        <v>18</v>
      </c>
    </row>
  </sheetData>
  <conditionalFormatting sqref="C51:AE5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Nguyen, Fuong</dc:creator>
  <cp:lastModifiedBy>Nguyen, Fuong</cp:lastModifiedBy>
  <dcterms:created xsi:type="dcterms:W3CDTF">2021-09-14T23:09:24Z</dcterms:created>
  <dcterms:modified xsi:type="dcterms:W3CDTF">2021-09-22T20:24:36Z</dcterms:modified>
</cp:coreProperties>
</file>